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5570" windowHeight="12990" activeTab="1"/>
  </bookViews>
  <sheets>
    <sheet name="Юр. лица" sheetId="3" r:id="rId1"/>
    <sheet name="отч Юр лица сводный" sheetId="5" r:id="rId2"/>
  </sheets>
  <definedNames>
    <definedName name="_xlnm.Print_Area" localSheetId="1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D33" i="3" l="1"/>
  <c r="E33" i="3"/>
  <c r="C33" i="3"/>
  <c r="D25" i="3"/>
  <c r="E25" i="3"/>
  <c r="D15" i="3"/>
  <c r="E15" i="3"/>
  <c r="D10" i="3"/>
  <c r="E10" i="3"/>
  <c r="C10" i="3"/>
  <c r="E47" i="3"/>
  <c r="D47" i="3"/>
  <c r="C47" i="3"/>
  <c r="E46" i="3"/>
  <c r="D46" i="3"/>
  <c r="C46" i="3"/>
  <c r="C34" i="3"/>
  <c r="D34" i="3"/>
  <c r="E34" i="3"/>
  <c r="C28" i="3"/>
  <c r="C27" i="3" s="1"/>
  <c r="D28" i="3"/>
  <c r="D27" i="3" s="1"/>
  <c r="D50" i="3" s="1"/>
  <c r="E28" i="3"/>
  <c r="E27" i="3" s="1"/>
  <c r="E50" i="3" s="1"/>
  <c r="E51" i="3" s="1"/>
  <c r="C29" i="3"/>
  <c r="D29" i="3"/>
  <c r="E29" i="3"/>
  <c r="C30" i="3"/>
  <c r="D30" i="3"/>
  <c r="E30" i="3"/>
  <c r="G49" i="3" l="1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B49" i="3"/>
  <c r="AC49" i="3"/>
  <c r="AD49" i="3"/>
  <c r="AE49" i="3"/>
  <c r="AF49" i="3"/>
  <c r="AG49" i="3"/>
  <c r="AH49" i="3"/>
  <c r="AI49" i="3"/>
  <c r="AJ49" i="3"/>
  <c r="AK49" i="3"/>
  <c r="AL49" i="3"/>
  <c r="AQ49" i="3"/>
  <c r="AN49" i="3"/>
  <c r="D44" i="3"/>
  <c r="C44" i="3"/>
  <c r="E23" i="3"/>
  <c r="E22" i="3" s="1"/>
  <c r="E24" i="3"/>
  <c r="E26" i="3"/>
  <c r="E31" i="3"/>
  <c r="E32" i="3"/>
  <c r="E35" i="3"/>
  <c r="E36" i="3"/>
  <c r="E38" i="3"/>
  <c r="E39" i="3"/>
  <c r="E40" i="3"/>
  <c r="E42" i="3"/>
  <c r="E41" i="3" s="1"/>
  <c r="E44" i="3"/>
  <c r="E45" i="3"/>
  <c r="E48" i="3"/>
  <c r="D23" i="3"/>
  <c r="D22" i="3" s="1"/>
  <c r="D24" i="3"/>
  <c r="D26" i="3"/>
  <c r="D31" i="3"/>
  <c r="D32" i="3"/>
  <c r="D35" i="3"/>
  <c r="D36" i="3"/>
  <c r="D38" i="3"/>
  <c r="D39" i="3"/>
  <c r="D40" i="3"/>
  <c r="D42" i="3"/>
  <c r="D41" i="3" s="1"/>
  <c r="D45" i="3"/>
  <c r="D48" i="3"/>
  <c r="C23" i="3"/>
  <c r="C22" i="3" s="1"/>
  <c r="C24" i="3"/>
  <c r="C26" i="3"/>
  <c r="C25" i="3" s="1"/>
  <c r="C31" i="3"/>
  <c r="C32" i="3"/>
  <c r="C35" i="3"/>
  <c r="C36" i="3"/>
  <c r="C38" i="3"/>
  <c r="C39" i="3"/>
  <c r="C40" i="3"/>
  <c r="C42" i="3"/>
  <c r="C41" i="3" s="1"/>
  <c r="C45" i="3"/>
  <c r="C43" i="3" s="1"/>
  <c r="C48" i="3"/>
  <c r="E11" i="3"/>
  <c r="E12" i="3"/>
  <c r="E13" i="3"/>
  <c r="E14" i="3"/>
  <c r="E16" i="3"/>
  <c r="E18" i="3"/>
  <c r="E19" i="3"/>
  <c r="E20" i="3"/>
  <c r="D11" i="3"/>
  <c r="D12" i="3"/>
  <c r="D13" i="3"/>
  <c r="D14" i="3"/>
  <c r="D16" i="3"/>
  <c r="D18" i="3"/>
  <c r="D19" i="3"/>
  <c r="D20" i="3"/>
  <c r="C11" i="3"/>
  <c r="C12" i="3"/>
  <c r="C13" i="3"/>
  <c r="C14" i="3"/>
  <c r="C16" i="3"/>
  <c r="C15" i="3" s="1"/>
  <c r="C18" i="3"/>
  <c r="C19" i="3"/>
  <c r="C20" i="3"/>
  <c r="D21" i="3"/>
  <c r="E21" i="3"/>
  <c r="C21" i="3"/>
  <c r="F49" i="3"/>
  <c r="Z49" i="3"/>
  <c r="AA49" i="3"/>
  <c r="AM49" i="3"/>
  <c r="AO49" i="3"/>
  <c r="AP49" i="3"/>
  <c r="AR49" i="3"/>
  <c r="C50" i="3" l="1"/>
  <c r="C49" i="3"/>
  <c r="D37" i="3"/>
  <c r="C37" i="3"/>
  <c r="E43" i="3"/>
  <c r="D43" i="3"/>
  <c r="E37" i="3"/>
  <c r="E17" i="3"/>
  <c r="D49" i="3"/>
  <c r="AC52" i="3"/>
  <c r="D17" i="3"/>
  <c r="C17" i="3"/>
  <c r="E49" i="3"/>
</calcChain>
</file>

<file path=xl/sharedStrings.xml><?xml version="1.0" encoding="utf-8"?>
<sst xmlns="http://schemas.openxmlformats.org/spreadsheetml/2006/main" count="120" uniqueCount="72">
  <si>
    <t>(сводная)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</si>
  <si>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</si>
  <si>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</si>
  <si>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</si>
  <si>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</si>
  <si>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</si>
  <si>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</si>
  <si>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</si>
  <si>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Кировский</t>
  </si>
  <si>
    <t>Киришский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</si>
  <si>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</si>
  <si>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</si>
  <si>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</si>
  <si>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</si>
  <si>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</si>
  <si>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</si>
  <si>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Сосновоборгский</t>
  </si>
  <si>
    <t>Тихвинский</t>
  </si>
  <si>
    <t>Тосненский</t>
  </si>
  <si>
    <t>Наименование муниципальных образований (районов)</t>
  </si>
  <si>
    <t>№ п/п</t>
  </si>
  <si>
    <t>всего</t>
  </si>
  <si>
    <t>Мусоровозы</t>
  </si>
  <si>
    <t>на 01.01.2015</t>
  </si>
  <si>
    <t>на 01.31.2015</t>
  </si>
  <si>
    <t>Приобретено на 31.12.2015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</si>
  <si>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</si>
  <si>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</si>
  <si>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</si>
  <si>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</si>
  <si>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</si>
  <si>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</si>
  <si>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</si>
  <si>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Аварийно-ремонтные машины на базе автомобилей, предназначенных для обеспечения аварийно-ремонтных, строительно-монтажных, дорожных и других технических работ</t>
  </si>
  <si>
    <t>Грузопассажирские  а/м, предназначенные  для перевозки специальных ремонтных бригад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</si>
  <si>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</si>
  <si>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Мусоросортировочные контейнеры, мусоросортировки</t>
  </si>
  <si>
    <t>Иная спец техника</t>
  </si>
  <si>
    <t>Целевые показатели результативности использования субсидии</t>
  </si>
  <si>
    <t>ОАО "Всеволожские тепловые сети</t>
  </si>
  <si>
    <t>ООО "Лужское тепло"</t>
  </si>
  <si>
    <t>ООО "Чистый город" г. Тихвин</t>
  </si>
  <si>
    <t>МУП "Тепловые сети города Пикалево"</t>
  </si>
  <si>
    <t>МП "Жилищное хозяйство"</t>
  </si>
  <si>
    <t>ОАО "Управляющая компания по ЖКХ"</t>
  </si>
  <si>
    <t>МП "Городская управляющая компания "</t>
  </si>
  <si>
    <t>МП "Водоканал"</t>
  </si>
  <si>
    <t>ОАО "Выборгтеплоэнерго"</t>
  </si>
  <si>
    <t>МУП "Водоканал город Пикалево"</t>
  </si>
  <si>
    <t>МУП "Жилищно-коммунальное хозяйство г. Гатчины</t>
  </si>
  <si>
    <t>ОАО "Выборгский водоканал"</t>
  </si>
  <si>
    <t>МУП "Комбинат благоустройства"</t>
  </si>
  <si>
    <t>МУП "Теплоснабжающее предприятие" (СМУП "СТП"</t>
  </si>
  <si>
    <t>МП Приозерское районное агенство социально-бытовых услуг</t>
  </si>
  <si>
    <t xml:space="preserve">Отчет за 2015 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</si>
  <si>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</si>
  <si>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</si>
  <si>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</si>
  <si>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</si>
  <si>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</si>
  <si>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</si>
  <si>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МП "Северное сияние"</t>
  </si>
  <si>
    <t>МУП "Спецтранс г. Кировска"</t>
  </si>
  <si>
    <t>МУП "МГА КОМСервис</t>
  </si>
  <si>
    <t>МП "Городское хозяйство Луга"</t>
  </si>
  <si>
    <t>МП "УВКХ"</t>
  </si>
  <si>
    <t>МП "Тепловые сети</t>
  </si>
  <si>
    <t>Итого техники, оборудования в том числе:</t>
  </si>
  <si>
    <t>Количество на 01 января 2018 года</t>
  </si>
  <si>
    <t>Количество на 31 декабря 2018 года</t>
  </si>
  <si>
    <t>Количество приобретенной коммунальной спецтехники и оборудования на 31 декабря 2018 года</t>
  </si>
  <si>
    <t>Целевые показатели результативности использования субсидии муниципальными образованиями
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</si>
</sst>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0" fillId="0" borderId="13" xfId="0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0" borderId="0" xfId="0" applyFont="1"/>
    <xf numFmtId="0" fontId="7" fillId="2" borderId="3" xfId="0" applyFont="1" applyFill="1" applyBorder="1"/>
    <xf numFmtId="164" fontId="7" fillId="0" borderId="3" xfId="0" applyNumberFormat="1" applyFont="1" applyBorder="1"/>
    <xf numFmtId="0" fontId="7" fillId="0" borderId="0" xfId="0" applyFont="1"/>
    <xf numFmtId="0" fontId="7" fillId="2" borderId="0" xfId="0" applyFont="1" applyFill="1"/>
    <xf numFmtId="0" fontId="7" fillId="0" borderId="9" xfId="0" applyFont="1" applyBorder="1"/>
    <xf numFmtId="0" fontId="7" fillId="0" borderId="3" xfId="0" applyFont="1" applyFill="1" applyBorder="1"/>
    <xf numFmtId="0" fontId="7" fillId="0" borderId="0" xfId="0" applyFont="1" applyFill="1"/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7" fillId="0" borderId="6" xfId="0" applyFont="1" applyBorder="1"/>
    <xf numFmtId="0" fontId="7" fillId="2" borderId="6" xfId="0" applyFont="1" applyFill="1" applyBorder="1"/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/>
    <xf numFmtId="1" fontId="7" fillId="0" borderId="9" xfId="0" applyNumberFormat="1" applyFont="1" applyBorder="1"/>
    <xf numFmtId="1" fontId="7" fillId="0" borderId="3" xfId="0" applyNumberFormat="1" applyFont="1" applyBorder="1"/>
    <xf numFmtId="1" fontId="7" fillId="2" borderId="3" xfId="0" applyNumberFormat="1" applyFont="1" applyFill="1" applyBorder="1"/>
    <xf numFmtId="1" fontId="7" fillId="0" borderId="3" xfId="0" applyNumberFormat="1" applyFont="1" applyFill="1" applyBorder="1"/>
    <xf numFmtId="1" fontId="7" fillId="0" borderId="6" xfId="0" applyNumberFormat="1" applyFont="1" applyBorder="1"/>
    <xf numFmtId="1" fontId="7" fillId="2" borderId="3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165" fontId="7" fillId="0" borderId="9" xfId="0" applyNumberFormat="1" applyFont="1" applyBorder="1"/>
    <xf numFmtId="165" fontId="7" fillId="0" borderId="3" xfId="0" applyNumberFormat="1" applyFont="1" applyBorder="1"/>
    <xf numFmtId="165" fontId="7" fillId="2" borderId="3" xfId="0" applyNumberFormat="1" applyFont="1" applyFill="1" applyBorder="1"/>
    <xf numFmtId="165" fontId="7" fillId="0" borderId="3" xfId="0" applyNumberFormat="1" applyFont="1" applyFill="1" applyBorder="1"/>
    <xf numFmtId="165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/>
    <xf numFmtId="4" fontId="13" fillId="0" borderId="0" xfId="0" applyNumberFormat="1" applyFont="1"/>
    <xf numFmtId="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" fontId="7" fillId="2" borderId="6" xfId="0" applyNumberFormat="1" applyFont="1" applyFill="1" applyBorder="1" applyAlignment="1">
      <alignment horizontal="right"/>
    </xf>
    <xf numFmtId="0" fontId="8" fillId="0" borderId="3" xfId="0" applyFont="1" applyBorder="1"/>
    <xf numFmtId="1" fontId="8" fillId="0" borderId="3" xfId="0" applyNumberFormat="1" applyFont="1" applyBorder="1"/>
    <xf numFmtId="165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8" fillId="0" borderId="0" xfId="0" applyFont="1"/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3" xfId="0" applyFont="1" applyFill="1" applyBorder="1"/>
    <xf numFmtId="1" fontId="17" fillId="2" borderId="3" xfId="0" applyNumberFormat="1" applyFont="1" applyFill="1" applyBorder="1"/>
    <xf numFmtId="165" fontId="17" fillId="2" borderId="3" xfId="0" applyNumberFormat="1" applyFont="1" applyFill="1" applyBorder="1"/>
    <xf numFmtId="1" fontId="17" fillId="2" borderId="3" xfId="0" applyNumberFormat="1" applyFont="1" applyFill="1" applyBorder="1" applyAlignment="1">
      <alignment horizontal="right"/>
    </xf>
    <xf numFmtId="0" fontId="17" fillId="2" borderId="0" xfId="0" applyFont="1" applyFill="1"/>
    <xf numFmtId="164" fontId="8" fillId="0" borderId="4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vertical="center" wrapText="1"/>
    </xf>
    <xf numFmtId="4" fontId="13" fillId="0" borderId="19" xfId="0" applyNumberFormat="1" applyFont="1" applyBorder="1"/>
    <xf numFmtId="164" fontId="8" fillId="0" borderId="8" xfId="0" applyNumberFormat="1" applyFont="1" applyBorder="1" applyAlignment="1">
      <alignment horizontal="left"/>
    </xf>
    <xf numFmtId="164" fontId="8" fillId="0" borderId="31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3" borderId="4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3" fillId="0" borderId="0" xfId="0" applyNumberFormat="1" applyFont="1"/>
    <xf numFmtId="0" fontId="7" fillId="3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left"/>
    </xf>
    <xf numFmtId="0" fontId="17" fillId="3" borderId="8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left"/>
    </xf>
    <xf numFmtId="1" fontId="7" fillId="2" borderId="6" xfId="0" applyNumberFormat="1" applyFont="1" applyFill="1" applyBorder="1"/>
    <xf numFmtId="0" fontId="0" fillId="2" borderId="0" xfId="0" applyFill="1"/>
    <xf numFmtId="0" fontId="1" fillId="2" borderId="33" xfId="0" applyFont="1" applyFill="1" applyBorder="1" applyAlignment="1">
      <alignment horizontal="justify" vertical="center" wrapText="1"/>
    </xf>
    <xf numFmtId="0" fontId="1" fillId="2" borderId="34" xfId="0" applyFont="1" applyFill="1" applyBorder="1" applyAlignment="1">
      <alignment horizontal="justify" vertical="center" wrapText="1"/>
    </xf>
    <xf numFmtId="0" fontId="1" fillId="2" borderId="35" xfId="0" applyFont="1" applyFill="1" applyBorder="1" applyAlignment="1">
      <alignment horizontal="justify" vertical="center" wrapText="1"/>
    </xf>
    <xf numFmtId="0" fontId="1" fillId="2" borderId="36" xfId="0" applyFont="1" applyFill="1" applyBorder="1" applyAlignment="1">
      <alignment horizontal="justify" vertical="center" wrapText="1"/>
    </xf>
    <xf numFmtId="0" fontId="10" fillId="2" borderId="35" xfId="0" applyFont="1" applyFill="1" applyBorder="1" applyAlignment="1">
      <alignment horizontal="justify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zoomScale="90" zoomScaleNormal="90" workbookViewId="0">
      <pane ySplit="8" topLeftCell="A46" activePane="bottomLeft" state="frozen"/>
      <selection activeCell="AS1" sqref="AS1"/>
      <selection pane="bottomLeft" activeCell="D34" sqref="D34"/>
    </sheetView>
  </sheetViews>
  <sheetFormatPr defaultRowHeight="15.75" x14ac:dyDescent="0.25"/>
  <cols>
    <col min="1" max="1" width="5" style="4" customWidth="1"/>
    <col min="2" max="2" width="20.140625" style="69" customWidth="1"/>
    <col min="3" max="3" width="11.42578125" style="19" customWidth="1"/>
    <col min="4" max="4" width="14.7109375" style="19" customWidth="1"/>
    <col min="5" max="5" width="13" style="19" customWidth="1"/>
    <col min="6" max="7" width="11.42578125" customWidth="1"/>
    <col min="8" max="8" width="14.140625" style="10" customWidth="1"/>
    <col min="9" max="10" width="11.140625" customWidth="1"/>
    <col min="11" max="11" width="18" style="28" customWidth="1"/>
    <col min="12" max="13" width="11.42578125" customWidth="1"/>
    <col min="14" max="14" width="14.28515625" customWidth="1"/>
    <col min="15" max="15" width="13.7109375" customWidth="1"/>
    <col min="16" max="16" width="8.7109375" customWidth="1"/>
    <col min="17" max="17" width="13.140625" customWidth="1"/>
    <col min="18" max="19" width="6.28515625" customWidth="1"/>
    <col min="20" max="20" width="8.5703125" customWidth="1"/>
    <col min="21" max="22" width="5.5703125" customWidth="1"/>
    <col min="23" max="23" width="10.140625" customWidth="1"/>
    <col min="24" max="25" width="6.5703125" customWidth="1"/>
    <col min="26" max="26" width="11.42578125" customWidth="1"/>
    <col min="27" max="28" width="10.7109375" customWidth="1"/>
    <col min="29" max="29" width="13.5703125" customWidth="1"/>
    <col min="30" max="31" width="8.85546875" customWidth="1"/>
    <col min="32" max="32" width="11.28515625" customWidth="1"/>
    <col min="33" max="34" width="7.85546875" customWidth="1"/>
    <col min="35" max="35" width="10.42578125" customWidth="1"/>
    <col min="36" max="36" width="10.7109375" customWidth="1"/>
    <col min="37" max="37" width="9.28515625" customWidth="1"/>
    <col min="38" max="38" width="15.5703125" customWidth="1"/>
    <col min="39" max="40" width="6.140625" customWidth="1"/>
    <col min="41" max="41" width="9.7109375" customWidth="1"/>
    <col min="42" max="43" width="6" customWidth="1"/>
    <col min="44" max="44" width="9.140625" customWidth="1"/>
  </cols>
  <sheetData>
    <row r="1" spans="1:44" x14ac:dyDescent="0.25">
      <c r="A1" s="131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</row>
    <row r="2" spans="1:44" x14ac:dyDescent="0.25">
      <c r="A2" s="133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61"/>
      <c r="P2" s="61"/>
      <c r="Q2" s="61"/>
      <c r="R2" s="61"/>
      <c r="S2" s="61"/>
      <c r="T2" s="61"/>
      <c r="U2" s="61"/>
      <c r="V2" s="46"/>
    </row>
    <row r="3" spans="1:44" ht="16.5" thickBot="1" x14ac:dyDescent="0.3">
      <c r="A3" s="47" t="s">
        <v>0</v>
      </c>
      <c r="B3" s="6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9"/>
    </row>
    <row r="4" spans="1:44" ht="15.75" hidden="1" customHeight="1" x14ac:dyDescent="0.25">
      <c r="A4" s="48" t="s">
        <v>20</v>
      </c>
      <c r="B4" s="63"/>
      <c r="C4" s="18"/>
      <c r="D4" s="18"/>
      <c r="E4" s="18"/>
      <c r="F4" s="2"/>
      <c r="G4" s="2"/>
      <c r="H4" s="7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25">
      <c r="A5" s="49"/>
      <c r="B5" s="144" t="s">
        <v>19</v>
      </c>
      <c r="C5" s="147" t="s">
        <v>67</v>
      </c>
      <c r="D5" s="148"/>
      <c r="E5" s="149"/>
      <c r="F5" s="156" t="s">
        <v>22</v>
      </c>
      <c r="G5" s="135"/>
      <c r="H5" s="136"/>
      <c r="I5" s="112" t="s">
        <v>26</v>
      </c>
      <c r="J5" s="135"/>
      <c r="K5" s="136"/>
      <c r="L5" s="112" t="s">
        <v>27</v>
      </c>
      <c r="M5" s="135"/>
      <c r="N5" s="136"/>
      <c r="O5" s="112" t="s">
        <v>28</v>
      </c>
      <c r="P5" s="135"/>
      <c r="Q5" s="136"/>
      <c r="R5" s="112" t="s">
        <v>29</v>
      </c>
      <c r="S5" s="135"/>
      <c r="T5" s="136"/>
      <c r="U5" s="143" t="s">
        <v>30</v>
      </c>
      <c r="V5" s="135"/>
      <c r="W5" s="136"/>
      <c r="X5" s="143" t="s">
        <v>31</v>
      </c>
      <c r="Y5" s="135"/>
      <c r="Z5" s="136"/>
      <c r="AA5" s="112" t="s">
        <v>32</v>
      </c>
      <c r="AB5" s="113"/>
      <c r="AC5" s="114"/>
      <c r="AD5" s="112" t="s">
        <v>33</v>
      </c>
      <c r="AE5" s="113"/>
      <c r="AF5" s="114"/>
      <c r="AG5" s="112" t="s">
        <v>34</v>
      </c>
      <c r="AH5" s="113"/>
      <c r="AI5" s="114"/>
      <c r="AJ5" s="112" t="s">
        <v>35</v>
      </c>
      <c r="AK5" s="113"/>
      <c r="AL5" s="114"/>
      <c r="AM5" s="121" t="s">
        <v>36</v>
      </c>
      <c r="AN5" s="122"/>
      <c r="AO5" s="123"/>
      <c r="AP5" s="112" t="s">
        <v>37</v>
      </c>
      <c r="AQ5" s="113"/>
      <c r="AR5" s="114"/>
    </row>
    <row r="6" spans="1:44" ht="133.5" customHeight="1" x14ac:dyDescent="0.25">
      <c r="A6" s="49"/>
      <c r="B6" s="145"/>
      <c r="C6" s="150"/>
      <c r="D6" s="151"/>
      <c r="E6" s="152"/>
      <c r="F6" s="137"/>
      <c r="G6" s="138"/>
      <c r="H6" s="139"/>
      <c r="I6" s="137"/>
      <c r="J6" s="138"/>
      <c r="K6" s="139"/>
      <c r="L6" s="137"/>
      <c r="M6" s="138"/>
      <c r="N6" s="139"/>
      <c r="O6" s="137"/>
      <c r="P6" s="138"/>
      <c r="Q6" s="139"/>
      <c r="R6" s="137"/>
      <c r="S6" s="138"/>
      <c r="T6" s="139"/>
      <c r="U6" s="137"/>
      <c r="V6" s="138"/>
      <c r="W6" s="139"/>
      <c r="X6" s="137"/>
      <c r="Y6" s="138"/>
      <c r="Z6" s="139"/>
      <c r="AA6" s="115"/>
      <c r="AB6" s="130"/>
      <c r="AC6" s="117"/>
      <c r="AD6" s="115"/>
      <c r="AE6" s="116"/>
      <c r="AF6" s="117"/>
      <c r="AG6" s="115"/>
      <c r="AH6" s="116"/>
      <c r="AI6" s="117"/>
      <c r="AJ6" s="115"/>
      <c r="AK6" s="116"/>
      <c r="AL6" s="117"/>
      <c r="AM6" s="124"/>
      <c r="AN6" s="125"/>
      <c r="AO6" s="126"/>
      <c r="AP6" s="115"/>
      <c r="AQ6" s="116"/>
      <c r="AR6" s="117"/>
    </row>
    <row r="7" spans="1:44" s="19" customFormat="1" ht="29.25" customHeight="1" thickBot="1" x14ac:dyDescent="0.3">
      <c r="A7" s="50"/>
      <c r="B7" s="146"/>
      <c r="C7" s="153"/>
      <c r="D7" s="154"/>
      <c r="E7" s="155"/>
      <c r="F7" s="140"/>
      <c r="G7" s="141"/>
      <c r="H7" s="142"/>
      <c r="I7" s="140"/>
      <c r="J7" s="141"/>
      <c r="K7" s="142"/>
      <c r="L7" s="140"/>
      <c r="M7" s="141"/>
      <c r="N7" s="142"/>
      <c r="O7" s="140"/>
      <c r="P7" s="141"/>
      <c r="Q7" s="142"/>
      <c r="R7" s="140"/>
      <c r="S7" s="141"/>
      <c r="T7" s="142"/>
      <c r="U7" s="140"/>
      <c r="V7" s="141"/>
      <c r="W7" s="142"/>
      <c r="X7" s="140"/>
      <c r="Y7" s="141"/>
      <c r="Z7" s="142"/>
      <c r="AA7" s="118"/>
      <c r="AB7" s="119"/>
      <c r="AC7" s="120"/>
      <c r="AD7" s="118"/>
      <c r="AE7" s="119"/>
      <c r="AF7" s="120"/>
      <c r="AG7" s="118"/>
      <c r="AH7" s="119"/>
      <c r="AI7" s="120"/>
      <c r="AJ7" s="118"/>
      <c r="AK7" s="119"/>
      <c r="AL7" s="120"/>
      <c r="AM7" s="127"/>
      <c r="AN7" s="128"/>
      <c r="AO7" s="129"/>
      <c r="AP7" s="118"/>
      <c r="AQ7" s="119"/>
      <c r="AR7" s="120"/>
    </row>
    <row r="8" spans="1:44" s="4" customFormat="1" ht="16.5" thickBot="1" x14ac:dyDescent="0.3">
      <c r="A8" s="6">
        <v>1</v>
      </c>
      <c r="B8" s="5">
        <v>2</v>
      </c>
      <c r="C8" s="5"/>
      <c r="D8" s="5"/>
      <c r="E8" s="5"/>
      <c r="F8" s="3">
        <v>3</v>
      </c>
      <c r="G8" s="3"/>
      <c r="H8" s="8">
        <v>4</v>
      </c>
      <c r="I8" s="3">
        <v>5</v>
      </c>
      <c r="J8" s="3"/>
      <c r="K8" s="39">
        <v>6</v>
      </c>
      <c r="L8" s="3">
        <v>7</v>
      </c>
      <c r="M8" s="3"/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/>
      <c r="T8" s="3">
        <v>13</v>
      </c>
      <c r="U8" s="3">
        <v>14</v>
      </c>
      <c r="V8" s="3"/>
      <c r="W8" s="3">
        <v>15</v>
      </c>
      <c r="X8" s="3">
        <v>16</v>
      </c>
      <c r="Y8" s="3"/>
      <c r="Z8" s="3">
        <v>17</v>
      </c>
      <c r="AA8" s="3">
        <v>18</v>
      </c>
      <c r="AB8" s="3"/>
      <c r="AC8" s="3">
        <v>19</v>
      </c>
      <c r="AD8" s="3">
        <v>20</v>
      </c>
      <c r="AE8" s="3"/>
      <c r="AF8" s="3">
        <v>21</v>
      </c>
      <c r="AG8" s="3">
        <v>22</v>
      </c>
      <c r="AH8" s="3"/>
      <c r="AI8" s="3">
        <v>23</v>
      </c>
      <c r="AJ8" s="3">
        <v>25</v>
      </c>
      <c r="AK8" s="3">
        <v>26</v>
      </c>
      <c r="AL8" s="3">
        <v>27</v>
      </c>
      <c r="AM8" s="3">
        <v>28</v>
      </c>
      <c r="AN8" s="3"/>
      <c r="AO8" s="3">
        <v>29</v>
      </c>
      <c r="AP8" s="3">
        <v>30</v>
      </c>
      <c r="AQ8" s="3"/>
      <c r="AR8" s="3">
        <v>31</v>
      </c>
    </row>
    <row r="9" spans="1:44" s="58" customFormat="1" ht="25.5" customHeight="1" thickBot="1" x14ac:dyDescent="0.3">
      <c r="A9" s="55"/>
      <c r="B9" s="56"/>
      <c r="C9" s="57" t="s">
        <v>23</v>
      </c>
      <c r="D9" s="57" t="s">
        <v>24</v>
      </c>
      <c r="E9" s="57" t="s">
        <v>25</v>
      </c>
      <c r="F9" s="57" t="s">
        <v>23</v>
      </c>
      <c r="G9" s="57" t="s">
        <v>24</v>
      </c>
      <c r="H9" s="57" t="s">
        <v>25</v>
      </c>
      <c r="I9" s="57" t="s">
        <v>23</v>
      </c>
      <c r="J9" s="57" t="s">
        <v>24</v>
      </c>
      <c r="K9" s="57" t="s">
        <v>25</v>
      </c>
      <c r="L9" s="57" t="s">
        <v>23</v>
      </c>
      <c r="M9" s="57" t="s">
        <v>24</v>
      </c>
      <c r="N9" s="57" t="s">
        <v>25</v>
      </c>
      <c r="O9" s="57" t="s">
        <v>23</v>
      </c>
      <c r="P9" s="57" t="s">
        <v>24</v>
      </c>
      <c r="Q9" s="57" t="s">
        <v>25</v>
      </c>
      <c r="R9" s="57" t="s">
        <v>23</v>
      </c>
      <c r="S9" s="57" t="s">
        <v>24</v>
      </c>
      <c r="T9" s="57" t="s">
        <v>25</v>
      </c>
      <c r="U9" s="57" t="s">
        <v>23</v>
      </c>
      <c r="V9" s="57" t="s">
        <v>24</v>
      </c>
      <c r="W9" s="57" t="s">
        <v>25</v>
      </c>
      <c r="X9" s="57" t="s">
        <v>23</v>
      </c>
      <c r="Y9" s="57" t="s">
        <v>24</v>
      </c>
      <c r="Z9" s="57" t="s">
        <v>25</v>
      </c>
      <c r="AA9" s="57" t="s">
        <v>23</v>
      </c>
      <c r="AB9" s="57" t="s">
        <v>24</v>
      </c>
      <c r="AC9" s="57" t="s">
        <v>25</v>
      </c>
      <c r="AD9" s="57" t="s">
        <v>23</v>
      </c>
      <c r="AE9" s="57" t="s">
        <v>24</v>
      </c>
      <c r="AF9" s="57" t="s">
        <v>25</v>
      </c>
      <c r="AG9" s="57" t="s">
        <v>23</v>
      </c>
      <c r="AH9" s="57" t="s">
        <v>24</v>
      </c>
      <c r="AI9" s="57" t="s">
        <v>25</v>
      </c>
      <c r="AJ9" s="57" t="s">
        <v>23</v>
      </c>
      <c r="AK9" s="57" t="s">
        <v>24</v>
      </c>
      <c r="AL9" s="57" t="s">
        <v>25</v>
      </c>
      <c r="AM9" s="57" t="s">
        <v>23</v>
      </c>
      <c r="AN9" s="57" t="s">
        <v>24</v>
      </c>
      <c r="AO9" s="57" t="s">
        <v>25</v>
      </c>
      <c r="AP9" s="57" t="s">
        <v>23</v>
      </c>
      <c r="AQ9" s="57" t="s">
        <v>24</v>
      </c>
      <c r="AR9" s="57" t="s">
        <v>25</v>
      </c>
    </row>
    <row r="10" spans="1:44" s="13" customFormat="1" ht="21" customHeight="1" x14ac:dyDescent="0.25">
      <c r="A10" s="22">
        <v>1</v>
      </c>
      <c r="B10" s="64" t="s">
        <v>1</v>
      </c>
      <c r="C10" s="85">
        <f>C11+C12</f>
        <v>1</v>
      </c>
      <c r="D10" s="85">
        <f t="shared" ref="D10:E10" si="0">D11+D12</f>
        <v>2</v>
      </c>
      <c r="E10" s="85">
        <f t="shared" si="0"/>
        <v>2</v>
      </c>
      <c r="F10" s="15"/>
      <c r="G10" s="15"/>
      <c r="H10" s="15"/>
      <c r="I10" s="15"/>
      <c r="J10" s="15"/>
      <c r="K10" s="40"/>
      <c r="L10" s="15"/>
      <c r="M10" s="15"/>
      <c r="N10" s="29"/>
      <c r="O10" s="15"/>
      <c r="P10" s="15"/>
      <c r="Q10" s="29"/>
      <c r="R10" s="15"/>
      <c r="S10" s="15"/>
      <c r="T10" s="29"/>
      <c r="U10" s="15"/>
      <c r="V10" s="15"/>
      <c r="W10" s="29"/>
      <c r="X10" s="15"/>
      <c r="Y10" s="15"/>
      <c r="Z10" s="29"/>
      <c r="AA10" s="15"/>
      <c r="AB10" s="15"/>
      <c r="AC10" s="29"/>
      <c r="AD10" s="15"/>
      <c r="AE10" s="15"/>
      <c r="AF10" s="29"/>
      <c r="AG10" s="15"/>
      <c r="AH10" s="15"/>
      <c r="AI10" s="36"/>
      <c r="AJ10" s="15"/>
      <c r="AK10" s="15"/>
      <c r="AL10" s="29"/>
      <c r="AM10" s="15"/>
      <c r="AN10" s="15"/>
      <c r="AO10" s="29"/>
      <c r="AP10" s="15"/>
      <c r="AQ10" s="15"/>
      <c r="AR10" s="29"/>
    </row>
    <row r="11" spans="1:44" s="13" customFormat="1" ht="30" customHeight="1" x14ac:dyDescent="0.25">
      <c r="A11" s="22"/>
      <c r="B11" s="101" t="s">
        <v>42</v>
      </c>
      <c r="C11" s="94">
        <f t="shared" ref="C11:E20" si="1">F11+I11+L11+O11+R11+U11+X11+AA11+AD11+AG11+AJ11+AM11+AP11</f>
        <v>0</v>
      </c>
      <c r="D11" s="94">
        <f t="shared" si="1"/>
        <v>1</v>
      </c>
      <c r="E11" s="94">
        <f t="shared" si="1"/>
        <v>1</v>
      </c>
      <c r="F11" s="15"/>
      <c r="G11" s="15"/>
      <c r="H11" s="15"/>
      <c r="I11" s="15"/>
      <c r="J11" s="15"/>
      <c r="K11" s="40"/>
      <c r="L11" s="15"/>
      <c r="M11" s="15"/>
      <c r="N11" s="29"/>
      <c r="O11" s="15"/>
      <c r="P11" s="15"/>
      <c r="Q11" s="29"/>
      <c r="R11" s="9"/>
      <c r="S11" s="9"/>
      <c r="T11" s="30"/>
      <c r="U11" s="9"/>
      <c r="V11" s="9"/>
      <c r="W11" s="30"/>
      <c r="X11" s="9"/>
      <c r="Y11" s="9"/>
      <c r="Z11" s="30"/>
      <c r="AA11" s="15"/>
      <c r="AB11" s="15"/>
      <c r="AC11" s="29"/>
      <c r="AD11" s="15"/>
      <c r="AE11" s="15"/>
      <c r="AF11" s="29"/>
      <c r="AG11" s="15"/>
      <c r="AH11" s="15"/>
      <c r="AI11" s="36"/>
      <c r="AJ11" s="15"/>
      <c r="AK11" s="15"/>
      <c r="AL11" s="29"/>
      <c r="AM11" s="15"/>
      <c r="AN11" s="15"/>
      <c r="AO11" s="29"/>
      <c r="AP11" s="15"/>
      <c r="AQ11" s="15">
        <v>1</v>
      </c>
      <c r="AR11" s="29">
        <v>1</v>
      </c>
    </row>
    <row r="12" spans="1:44" s="13" customFormat="1" ht="30" customHeight="1" x14ac:dyDescent="0.25">
      <c r="A12" s="22"/>
      <c r="B12" s="101" t="s">
        <v>48</v>
      </c>
      <c r="C12" s="94">
        <f t="shared" si="1"/>
        <v>1</v>
      </c>
      <c r="D12" s="94">
        <f t="shared" si="1"/>
        <v>1</v>
      </c>
      <c r="E12" s="94">
        <f t="shared" si="1"/>
        <v>1</v>
      </c>
      <c r="F12" s="15"/>
      <c r="G12" s="15"/>
      <c r="H12" s="15"/>
      <c r="I12" s="15"/>
      <c r="J12" s="15"/>
      <c r="K12" s="40"/>
      <c r="L12" s="15"/>
      <c r="M12" s="15"/>
      <c r="N12" s="29"/>
      <c r="O12" s="15"/>
      <c r="P12" s="15"/>
      <c r="Q12" s="29"/>
      <c r="R12" s="9"/>
      <c r="S12" s="9"/>
      <c r="T12" s="30"/>
      <c r="U12" s="9"/>
      <c r="V12" s="9"/>
      <c r="W12" s="30"/>
      <c r="X12" s="9"/>
      <c r="Y12" s="9"/>
      <c r="Z12" s="30"/>
      <c r="AA12" s="15"/>
      <c r="AB12" s="15"/>
      <c r="AC12" s="29"/>
      <c r="AD12" s="15"/>
      <c r="AE12" s="15"/>
      <c r="AF12" s="29"/>
      <c r="AG12" s="15"/>
      <c r="AH12" s="15"/>
      <c r="AI12" s="36"/>
      <c r="AJ12" s="15"/>
      <c r="AK12" s="15"/>
      <c r="AL12" s="29"/>
      <c r="AM12" s="15"/>
      <c r="AN12" s="15"/>
      <c r="AO12" s="29"/>
      <c r="AP12" s="15">
        <v>1</v>
      </c>
      <c r="AQ12" s="15">
        <v>1</v>
      </c>
      <c r="AR12" s="29">
        <v>1</v>
      </c>
    </row>
    <row r="13" spans="1:44" s="13" customFormat="1" ht="19.5" customHeight="1" x14ac:dyDescent="0.25">
      <c r="A13" s="23">
        <v>2</v>
      </c>
      <c r="B13" s="65" t="s">
        <v>2</v>
      </c>
      <c r="C13" s="85">
        <f t="shared" si="1"/>
        <v>0</v>
      </c>
      <c r="D13" s="85">
        <f t="shared" si="1"/>
        <v>0</v>
      </c>
      <c r="E13" s="85">
        <f t="shared" si="1"/>
        <v>0</v>
      </c>
      <c r="F13" s="9"/>
      <c r="G13" s="9"/>
      <c r="H13" s="30"/>
      <c r="I13" s="9"/>
      <c r="J13" s="9"/>
      <c r="K13" s="30"/>
      <c r="L13" s="9"/>
      <c r="M13" s="9"/>
      <c r="N13" s="30"/>
      <c r="O13" s="9"/>
      <c r="P13" s="9"/>
      <c r="Q13" s="3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0"/>
      <c r="AD13" s="9"/>
      <c r="AE13" s="9"/>
      <c r="AF13" s="30"/>
      <c r="AG13" s="9"/>
      <c r="AH13" s="9"/>
      <c r="AI13" s="35"/>
      <c r="AJ13" s="9"/>
      <c r="AK13" s="9"/>
      <c r="AL13" s="30"/>
      <c r="AM13" s="9"/>
      <c r="AN13" s="9"/>
      <c r="AO13" s="30"/>
      <c r="AP13" s="9"/>
      <c r="AQ13" s="9"/>
      <c r="AR13" s="30"/>
    </row>
    <row r="14" spans="1:44" s="13" customFormat="1" ht="19.5" customHeight="1" x14ac:dyDescent="0.25">
      <c r="A14" s="23">
        <v>3</v>
      </c>
      <c r="B14" s="65" t="s">
        <v>3</v>
      </c>
      <c r="C14" s="85">
        <f t="shared" si="1"/>
        <v>0</v>
      </c>
      <c r="D14" s="85">
        <f t="shared" si="1"/>
        <v>0</v>
      </c>
      <c r="E14" s="85">
        <f t="shared" si="1"/>
        <v>0</v>
      </c>
      <c r="F14" s="9"/>
      <c r="G14" s="9"/>
      <c r="H14" s="9"/>
      <c r="I14" s="9"/>
      <c r="J14" s="9"/>
      <c r="K14" s="41"/>
      <c r="L14" s="9"/>
      <c r="M14" s="9"/>
      <c r="N14" s="30"/>
      <c r="O14" s="9"/>
      <c r="P14" s="9"/>
      <c r="Q14" s="30"/>
      <c r="R14" s="9"/>
      <c r="S14" s="9"/>
      <c r="T14" s="30"/>
      <c r="U14" s="9"/>
      <c r="V14" s="9"/>
      <c r="W14" s="30"/>
      <c r="X14" s="9"/>
      <c r="Y14" s="9"/>
      <c r="Z14" s="30"/>
      <c r="AA14" s="9"/>
      <c r="AB14" s="9"/>
      <c r="AC14" s="30"/>
      <c r="AD14" s="9"/>
      <c r="AE14" s="9"/>
      <c r="AF14" s="30"/>
      <c r="AG14" s="9"/>
      <c r="AH14" s="9"/>
      <c r="AI14" s="35"/>
      <c r="AJ14" s="9"/>
      <c r="AK14" s="9"/>
      <c r="AL14" s="30"/>
      <c r="AM14" s="9"/>
      <c r="AN14" s="9"/>
      <c r="AO14" s="30"/>
      <c r="AP14" s="9"/>
      <c r="AQ14" s="9"/>
      <c r="AR14" s="30"/>
    </row>
    <row r="15" spans="1:44" s="14" customFormat="1" x14ac:dyDescent="0.25">
      <c r="A15" s="24">
        <v>4</v>
      </c>
      <c r="B15" s="66" t="s">
        <v>4</v>
      </c>
      <c r="C15" s="85">
        <f>C16</f>
        <v>4</v>
      </c>
      <c r="D15" s="85">
        <f t="shared" ref="D15:E15" si="2">D16</f>
        <v>6</v>
      </c>
      <c r="E15" s="85">
        <f t="shared" si="2"/>
        <v>6</v>
      </c>
      <c r="F15" s="11"/>
      <c r="G15" s="11"/>
      <c r="H15" s="11"/>
      <c r="I15" s="11"/>
      <c r="J15" s="11"/>
      <c r="K15" s="11"/>
      <c r="L15" s="11"/>
      <c r="M15" s="11"/>
      <c r="N15" s="31"/>
      <c r="O15" s="11"/>
      <c r="P15" s="11"/>
      <c r="Q15" s="31"/>
      <c r="R15" s="11"/>
      <c r="S15" s="11"/>
      <c r="T15" s="31"/>
      <c r="U15" s="11"/>
      <c r="V15" s="11"/>
      <c r="W15" s="31"/>
      <c r="X15" s="11"/>
      <c r="Y15" s="11"/>
      <c r="Z15" s="31"/>
      <c r="AA15" s="11"/>
      <c r="AB15" s="11"/>
      <c r="AC15" s="31"/>
      <c r="AD15" s="11"/>
      <c r="AE15" s="11"/>
      <c r="AF15" s="31"/>
      <c r="AG15" s="11"/>
      <c r="AH15" s="11"/>
      <c r="AI15" s="34"/>
      <c r="AJ15" s="11"/>
      <c r="AK15" s="11"/>
      <c r="AL15" s="31"/>
      <c r="AM15" s="11"/>
      <c r="AN15" s="11"/>
      <c r="AO15" s="31"/>
      <c r="AP15" s="11"/>
      <c r="AQ15" s="11"/>
      <c r="AR15" s="31"/>
    </row>
    <row r="16" spans="1:44" s="14" customFormat="1" ht="26.25" x14ac:dyDescent="0.25">
      <c r="A16" s="24"/>
      <c r="B16" s="92" t="s">
        <v>39</v>
      </c>
      <c r="C16" s="94">
        <f t="shared" si="1"/>
        <v>4</v>
      </c>
      <c r="D16" s="94">
        <f t="shared" si="1"/>
        <v>6</v>
      </c>
      <c r="E16" s="94">
        <f t="shared" si="1"/>
        <v>6</v>
      </c>
      <c r="F16" s="11"/>
      <c r="G16" s="11"/>
      <c r="H16" s="11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31">
        <v>1</v>
      </c>
      <c r="O16" s="11"/>
      <c r="P16" s="11">
        <v>1</v>
      </c>
      <c r="Q16" s="31">
        <v>1</v>
      </c>
      <c r="R16" s="11"/>
      <c r="S16" s="11"/>
      <c r="T16" s="31"/>
      <c r="U16" s="11"/>
      <c r="V16" s="11"/>
      <c r="W16" s="31"/>
      <c r="X16" s="11"/>
      <c r="Y16" s="11">
        <v>1</v>
      </c>
      <c r="Z16" s="31">
        <v>1</v>
      </c>
      <c r="AA16" s="11"/>
      <c r="AB16" s="11"/>
      <c r="AC16" s="31"/>
      <c r="AD16" s="11">
        <v>2</v>
      </c>
      <c r="AE16" s="11">
        <v>2</v>
      </c>
      <c r="AF16" s="31">
        <v>2</v>
      </c>
      <c r="AG16" s="11"/>
      <c r="AH16" s="11"/>
      <c r="AI16" s="34"/>
      <c r="AJ16" s="11"/>
      <c r="AK16" s="11"/>
      <c r="AL16" s="31"/>
      <c r="AM16" s="11"/>
      <c r="AN16" s="11"/>
      <c r="AO16" s="31"/>
      <c r="AP16" s="11"/>
      <c r="AQ16" s="11"/>
      <c r="AR16" s="31"/>
    </row>
    <row r="17" spans="1:44" s="13" customFormat="1" x14ac:dyDescent="0.25">
      <c r="A17" s="23">
        <v>5</v>
      </c>
      <c r="B17" s="65" t="s">
        <v>5</v>
      </c>
      <c r="C17" s="85">
        <f>C18+C19+C20+C21</f>
        <v>11</v>
      </c>
      <c r="D17" s="85">
        <f t="shared" ref="D17:E17" si="3">D18+D19+D20+D21</f>
        <v>21</v>
      </c>
      <c r="E17" s="85">
        <f t="shared" si="3"/>
        <v>21</v>
      </c>
      <c r="F17" s="9"/>
      <c r="G17" s="9"/>
      <c r="H17" s="9"/>
      <c r="I17" s="9"/>
      <c r="J17" s="9"/>
      <c r="K17" s="41"/>
      <c r="L17" s="9"/>
      <c r="M17" s="9"/>
      <c r="N17" s="30"/>
      <c r="O17" s="9"/>
      <c r="P17" s="9"/>
      <c r="Q17" s="30"/>
      <c r="R17" s="9"/>
      <c r="S17" s="9"/>
      <c r="T17" s="30"/>
      <c r="U17" s="9"/>
      <c r="V17" s="9"/>
      <c r="W17" s="30"/>
      <c r="X17" s="9"/>
      <c r="Y17" s="9"/>
      <c r="Z17" s="30"/>
      <c r="AA17" s="9"/>
      <c r="AB17" s="9"/>
      <c r="AC17" s="30"/>
      <c r="AD17" s="9"/>
      <c r="AE17" s="9"/>
      <c r="AF17" s="30"/>
      <c r="AG17" s="11"/>
      <c r="AH17" s="11"/>
      <c r="AI17" s="34"/>
      <c r="AJ17" s="12"/>
      <c r="AK17" s="9"/>
      <c r="AL17" s="30"/>
      <c r="AM17" s="9"/>
      <c r="AN17" s="9"/>
      <c r="AO17" s="30"/>
      <c r="AP17" s="9"/>
      <c r="AQ17" s="9"/>
      <c r="AR17" s="30"/>
    </row>
    <row r="18" spans="1:44" s="13" customFormat="1" ht="26.25" x14ac:dyDescent="0.25">
      <c r="A18" s="23"/>
      <c r="B18" s="92" t="s">
        <v>47</v>
      </c>
      <c r="C18" s="94">
        <f t="shared" si="1"/>
        <v>6</v>
      </c>
      <c r="D18" s="94">
        <f t="shared" si="1"/>
        <v>7</v>
      </c>
      <c r="E18" s="94">
        <f t="shared" si="1"/>
        <v>7</v>
      </c>
      <c r="F18" s="9"/>
      <c r="G18" s="9"/>
      <c r="H18" s="9"/>
      <c r="I18" s="9"/>
      <c r="J18" s="9"/>
      <c r="K18" s="41"/>
      <c r="L18" s="9"/>
      <c r="M18" s="9"/>
      <c r="N18" s="30"/>
      <c r="O18" s="9"/>
      <c r="P18" s="9"/>
      <c r="Q18" s="30"/>
      <c r="R18" s="9"/>
      <c r="S18" s="9"/>
      <c r="T18" s="30"/>
      <c r="U18" s="9"/>
      <c r="V18" s="9"/>
      <c r="W18" s="30"/>
      <c r="X18" s="9">
        <v>1</v>
      </c>
      <c r="Y18" s="9">
        <v>1</v>
      </c>
      <c r="Z18" s="30">
        <v>1</v>
      </c>
      <c r="AA18" s="9"/>
      <c r="AB18" s="9"/>
      <c r="AC18" s="30"/>
      <c r="AD18" s="9">
        <v>3</v>
      </c>
      <c r="AE18" s="9">
        <v>3</v>
      </c>
      <c r="AF18" s="30">
        <v>3</v>
      </c>
      <c r="AG18" s="11">
        <v>1</v>
      </c>
      <c r="AH18" s="11">
        <v>2</v>
      </c>
      <c r="AI18" s="34">
        <v>2</v>
      </c>
      <c r="AJ18" s="12"/>
      <c r="AK18" s="9"/>
      <c r="AL18" s="30"/>
      <c r="AM18" s="9"/>
      <c r="AN18" s="9"/>
      <c r="AO18" s="30"/>
      <c r="AP18" s="9">
        <v>1</v>
      </c>
      <c r="AQ18" s="9">
        <v>1</v>
      </c>
      <c r="AR18" s="30">
        <v>1</v>
      </c>
    </row>
    <row r="19" spans="1:44" s="13" customFormat="1" ht="26.25" x14ac:dyDescent="0.25">
      <c r="A19" s="23"/>
      <c r="B19" s="92" t="s">
        <v>50</v>
      </c>
      <c r="C19" s="94">
        <f t="shared" si="1"/>
        <v>4</v>
      </c>
      <c r="D19" s="94">
        <f t="shared" si="1"/>
        <v>4</v>
      </c>
      <c r="E19" s="94">
        <f t="shared" si="1"/>
        <v>4</v>
      </c>
      <c r="F19" s="9"/>
      <c r="G19" s="9"/>
      <c r="H19" s="9"/>
      <c r="I19" s="9">
        <v>1</v>
      </c>
      <c r="J19" s="9">
        <v>1</v>
      </c>
      <c r="K19" s="41">
        <v>1</v>
      </c>
      <c r="L19" s="9"/>
      <c r="M19" s="9"/>
      <c r="N19" s="30"/>
      <c r="O19" s="9"/>
      <c r="P19" s="9"/>
      <c r="Q19" s="30"/>
      <c r="R19" s="9"/>
      <c r="S19" s="9"/>
      <c r="T19" s="30"/>
      <c r="U19" s="9"/>
      <c r="V19" s="9"/>
      <c r="W19" s="30"/>
      <c r="X19" s="9">
        <v>1</v>
      </c>
      <c r="Y19" s="9">
        <v>1</v>
      </c>
      <c r="Z19" s="30">
        <v>1</v>
      </c>
      <c r="AA19" s="9"/>
      <c r="AB19" s="9"/>
      <c r="AC19" s="30"/>
      <c r="AD19" s="9">
        <v>2</v>
      </c>
      <c r="AE19" s="9">
        <v>2</v>
      </c>
      <c r="AF19" s="30">
        <v>2</v>
      </c>
      <c r="AG19" s="11"/>
      <c r="AH19" s="11"/>
      <c r="AI19" s="34"/>
      <c r="AJ19" s="12"/>
      <c r="AK19" s="9"/>
      <c r="AL19" s="30"/>
      <c r="AM19" s="9"/>
      <c r="AN19" s="9"/>
      <c r="AO19" s="30"/>
      <c r="AP19" s="9"/>
      <c r="AQ19" s="9"/>
      <c r="AR19" s="30"/>
    </row>
    <row r="20" spans="1:44" s="13" customFormat="1" ht="26.25" x14ac:dyDescent="0.25">
      <c r="A20" s="23"/>
      <c r="B20" s="92" t="s">
        <v>51</v>
      </c>
      <c r="C20" s="94">
        <f t="shared" si="1"/>
        <v>1</v>
      </c>
      <c r="D20" s="94">
        <f t="shared" si="1"/>
        <v>1</v>
      </c>
      <c r="E20" s="94">
        <f t="shared" si="1"/>
        <v>1</v>
      </c>
      <c r="F20" s="9"/>
      <c r="G20" s="9"/>
      <c r="H20" s="9"/>
      <c r="I20" s="9"/>
      <c r="J20" s="9"/>
      <c r="K20" s="41"/>
      <c r="L20" s="9"/>
      <c r="M20" s="9"/>
      <c r="N20" s="30"/>
      <c r="O20" s="9"/>
      <c r="P20" s="9"/>
      <c r="Q20" s="30"/>
      <c r="R20" s="9"/>
      <c r="S20" s="9"/>
      <c r="T20" s="30"/>
      <c r="U20" s="9"/>
      <c r="V20" s="9"/>
      <c r="W20" s="30"/>
      <c r="X20" s="9"/>
      <c r="Y20" s="9"/>
      <c r="Z20" s="30"/>
      <c r="AA20" s="9"/>
      <c r="AB20" s="9"/>
      <c r="AC20" s="30"/>
      <c r="AD20" s="9"/>
      <c r="AE20" s="9"/>
      <c r="AF20" s="30"/>
      <c r="AG20" s="11"/>
      <c r="AH20" s="11"/>
      <c r="AI20" s="34"/>
      <c r="AJ20" s="12"/>
      <c r="AK20" s="9"/>
      <c r="AL20" s="30"/>
      <c r="AM20" s="9"/>
      <c r="AN20" s="9"/>
      <c r="AO20" s="30"/>
      <c r="AP20" s="9">
        <v>1</v>
      </c>
      <c r="AQ20" s="9">
        <v>1</v>
      </c>
      <c r="AR20" s="30">
        <v>1</v>
      </c>
    </row>
    <row r="21" spans="1:44" s="13" customFormat="1" ht="26.25" x14ac:dyDescent="0.25">
      <c r="A21" s="23"/>
      <c r="B21" s="92" t="s">
        <v>44</v>
      </c>
      <c r="C21" s="94">
        <f>F21+I21+L21+O21+R21+U21+X21+AA21+AD21+AG21+AJ21+AM21+AP21</f>
        <v>0</v>
      </c>
      <c r="D21" s="94">
        <f t="shared" ref="D21:E40" si="4">G21+J21+M21+P21+S21+V21+Y21+AB21+AE21+AH21+AK21+AN21+AQ21</f>
        <v>9</v>
      </c>
      <c r="E21" s="94">
        <f t="shared" si="4"/>
        <v>9</v>
      </c>
      <c r="F21" s="9"/>
      <c r="G21" s="9"/>
      <c r="H21" s="9"/>
      <c r="I21" s="9"/>
      <c r="J21" s="9">
        <v>2</v>
      </c>
      <c r="K21" s="41">
        <v>2</v>
      </c>
      <c r="L21" s="9"/>
      <c r="M21" s="9"/>
      <c r="N21" s="30"/>
      <c r="O21" s="9"/>
      <c r="P21" s="9"/>
      <c r="Q21" s="30"/>
      <c r="R21" s="9"/>
      <c r="S21" s="9"/>
      <c r="T21" s="30"/>
      <c r="U21" s="9"/>
      <c r="V21" s="9"/>
      <c r="W21" s="9"/>
      <c r="X21" s="9"/>
      <c r="Y21" s="9">
        <v>2</v>
      </c>
      <c r="Z21" s="30">
        <v>2</v>
      </c>
      <c r="AA21" s="9"/>
      <c r="AB21" s="9"/>
      <c r="AC21" s="30"/>
      <c r="AD21" s="9"/>
      <c r="AE21" s="9">
        <v>1</v>
      </c>
      <c r="AF21" s="30">
        <v>1</v>
      </c>
      <c r="AG21" s="11"/>
      <c r="AH21" s="11">
        <v>4</v>
      </c>
      <c r="AI21" s="34">
        <v>4</v>
      </c>
      <c r="AJ21" s="12"/>
      <c r="AK21" s="9"/>
      <c r="AL21" s="30"/>
      <c r="AM21" s="9"/>
      <c r="AN21" s="9"/>
      <c r="AO21" s="30"/>
      <c r="AP21" s="9"/>
      <c r="AQ21" s="9"/>
      <c r="AR21" s="30"/>
    </row>
    <row r="22" spans="1:44" s="14" customFormat="1" x14ac:dyDescent="0.25">
      <c r="A22" s="24">
        <v>6</v>
      </c>
      <c r="B22" s="66" t="s">
        <v>6</v>
      </c>
      <c r="C22" s="85">
        <f>C23</f>
        <v>2</v>
      </c>
      <c r="D22" s="85">
        <f t="shared" ref="D22:E22" si="5">D23</f>
        <v>254</v>
      </c>
      <c r="E22" s="85">
        <f t="shared" si="5"/>
        <v>254</v>
      </c>
      <c r="F22" s="11"/>
      <c r="G22" s="11"/>
      <c r="H22" s="31"/>
      <c r="I22" s="11"/>
      <c r="J22" s="11"/>
      <c r="K22" s="42"/>
      <c r="L22" s="11"/>
      <c r="M22" s="11"/>
      <c r="N22" s="31"/>
      <c r="O22" s="11"/>
      <c r="P22" s="11"/>
      <c r="Q22" s="31"/>
      <c r="R22" s="11"/>
      <c r="S22" s="11"/>
      <c r="T22" s="31"/>
      <c r="U22" s="11"/>
      <c r="V22" s="11"/>
      <c r="W22" s="31"/>
      <c r="X22" s="11"/>
      <c r="Y22" s="11"/>
      <c r="Z22" s="31"/>
      <c r="AA22" s="11"/>
      <c r="AB22" s="11"/>
      <c r="AC22" s="31"/>
      <c r="AD22" s="11"/>
      <c r="AE22" s="11"/>
      <c r="AF22" s="31"/>
      <c r="AG22" s="11"/>
      <c r="AH22" s="11"/>
      <c r="AI22" s="34"/>
      <c r="AJ22" s="11"/>
      <c r="AK22" s="11"/>
      <c r="AL22" s="31"/>
      <c r="AM22" s="11"/>
      <c r="AN22" s="11"/>
      <c r="AO22" s="31"/>
      <c r="AP22" s="11"/>
      <c r="AQ22" s="11"/>
      <c r="AR22" s="31"/>
    </row>
    <row r="23" spans="1:44" s="14" customFormat="1" ht="39" x14ac:dyDescent="0.25">
      <c r="A23" s="24"/>
      <c r="B23" s="92" t="s">
        <v>49</v>
      </c>
      <c r="C23" s="94">
        <f t="shared" ref="C23:E48" si="6">F23+I23+L23+O23+R23+U23+X23+AA23+AD23+AG23+AJ23+AM23+AP23</f>
        <v>2</v>
      </c>
      <c r="D23" s="94">
        <f t="shared" si="4"/>
        <v>254</v>
      </c>
      <c r="E23" s="94">
        <f t="shared" si="4"/>
        <v>254</v>
      </c>
      <c r="F23" s="11">
        <v>2</v>
      </c>
      <c r="G23" s="11">
        <v>4</v>
      </c>
      <c r="H23" s="31">
        <v>4</v>
      </c>
      <c r="I23" s="11"/>
      <c r="J23" s="11"/>
      <c r="K23" s="42"/>
      <c r="L23" s="11"/>
      <c r="M23" s="11"/>
      <c r="N23" s="31"/>
      <c r="O23" s="11"/>
      <c r="P23" s="11"/>
      <c r="Q23" s="31"/>
      <c r="R23" s="11"/>
      <c r="S23" s="11"/>
      <c r="T23" s="31"/>
      <c r="U23" s="11"/>
      <c r="V23" s="11"/>
      <c r="W23" s="31"/>
      <c r="X23" s="11"/>
      <c r="Y23" s="11"/>
      <c r="Z23" s="31"/>
      <c r="AA23" s="11"/>
      <c r="AB23" s="11"/>
      <c r="AC23" s="31"/>
      <c r="AD23" s="11"/>
      <c r="AE23" s="11"/>
      <c r="AF23" s="31"/>
      <c r="AG23" s="11"/>
      <c r="AH23" s="11"/>
      <c r="AI23" s="34"/>
      <c r="AJ23" s="11"/>
      <c r="AK23" s="11"/>
      <c r="AL23" s="31"/>
      <c r="AM23" s="11"/>
      <c r="AN23" s="11">
        <v>250</v>
      </c>
      <c r="AO23" s="31">
        <v>250</v>
      </c>
      <c r="AP23" s="11"/>
      <c r="AQ23" s="11"/>
      <c r="AR23" s="31"/>
    </row>
    <row r="24" spans="1:44" s="17" customFormat="1" ht="18" customHeight="1" x14ac:dyDescent="0.25">
      <c r="A24" s="25">
        <v>7</v>
      </c>
      <c r="B24" s="67" t="s">
        <v>7</v>
      </c>
      <c r="C24" s="85">
        <f t="shared" si="6"/>
        <v>0</v>
      </c>
      <c r="D24" s="85">
        <f t="shared" si="4"/>
        <v>0</v>
      </c>
      <c r="E24" s="85">
        <f t="shared" si="4"/>
        <v>0</v>
      </c>
      <c r="F24" s="16"/>
      <c r="G24" s="16"/>
      <c r="H24" s="32"/>
      <c r="I24" s="16"/>
      <c r="J24" s="16"/>
      <c r="K24" s="43"/>
      <c r="L24" s="16"/>
      <c r="M24" s="16"/>
      <c r="N24" s="32"/>
      <c r="O24" s="16"/>
      <c r="P24" s="16"/>
      <c r="Q24" s="32"/>
      <c r="R24" s="16"/>
      <c r="S24" s="16"/>
      <c r="T24" s="32"/>
      <c r="U24" s="16"/>
      <c r="V24" s="16"/>
      <c r="W24" s="32"/>
      <c r="X24" s="16"/>
      <c r="Y24" s="16"/>
      <c r="Z24" s="32"/>
      <c r="AA24" s="16"/>
      <c r="AB24" s="16"/>
      <c r="AC24" s="32"/>
      <c r="AD24" s="16"/>
      <c r="AE24" s="16"/>
      <c r="AF24" s="32"/>
      <c r="AG24" s="16"/>
      <c r="AH24" s="16"/>
      <c r="AI24" s="37"/>
      <c r="AJ24" s="16"/>
      <c r="AK24" s="16"/>
      <c r="AL24" s="32"/>
      <c r="AM24" s="16"/>
      <c r="AN24" s="16"/>
      <c r="AO24" s="32"/>
      <c r="AP24" s="16"/>
      <c r="AQ24" s="16"/>
      <c r="AR24" s="32"/>
    </row>
    <row r="25" spans="1:44" s="75" customFormat="1" ht="13.5" customHeight="1" x14ac:dyDescent="0.25">
      <c r="A25" s="23">
        <v>8</v>
      </c>
      <c r="B25" s="65" t="s">
        <v>9</v>
      </c>
      <c r="C25" s="85">
        <f>C26</f>
        <v>5</v>
      </c>
      <c r="D25" s="85">
        <f t="shared" ref="D25:E25" si="7">D26</f>
        <v>10</v>
      </c>
      <c r="E25" s="85">
        <f t="shared" si="7"/>
        <v>10</v>
      </c>
      <c r="F25" s="71"/>
      <c r="G25" s="71"/>
      <c r="H25" s="72"/>
      <c r="I25" s="71"/>
      <c r="J25" s="71"/>
      <c r="K25" s="73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1"/>
      <c r="Y25" s="71"/>
      <c r="Z25" s="72"/>
      <c r="AA25" s="71"/>
      <c r="AB25" s="71"/>
      <c r="AC25" s="72"/>
      <c r="AD25" s="71"/>
      <c r="AE25" s="71"/>
      <c r="AF25" s="72"/>
      <c r="AG25" s="71"/>
      <c r="AH25" s="71"/>
      <c r="AI25" s="74"/>
      <c r="AJ25" s="71"/>
      <c r="AK25" s="71"/>
      <c r="AL25" s="72"/>
      <c r="AM25" s="71"/>
      <c r="AN25" s="71"/>
      <c r="AO25" s="72"/>
      <c r="AP25" s="71"/>
      <c r="AQ25" s="71"/>
      <c r="AR25" s="72"/>
    </row>
    <row r="26" spans="1:44" s="13" customFormat="1" ht="27" customHeight="1" x14ac:dyDescent="0.25">
      <c r="A26" s="100"/>
      <c r="B26" s="92" t="s">
        <v>43</v>
      </c>
      <c r="C26" s="94">
        <f t="shared" si="6"/>
        <v>5</v>
      </c>
      <c r="D26" s="94">
        <f t="shared" si="4"/>
        <v>10</v>
      </c>
      <c r="E26" s="94">
        <f t="shared" si="4"/>
        <v>10</v>
      </c>
      <c r="F26" s="9">
        <v>5</v>
      </c>
      <c r="G26" s="9">
        <v>5</v>
      </c>
      <c r="H26" s="30">
        <v>5</v>
      </c>
      <c r="I26" s="9"/>
      <c r="J26" s="9"/>
      <c r="K26" s="41"/>
      <c r="L26" s="9"/>
      <c r="M26" s="9"/>
      <c r="N26" s="30"/>
      <c r="O26" s="9"/>
      <c r="P26" s="9"/>
      <c r="Q26" s="30"/>
      <c r="R26" s="9"/>
      <c r="S26" s="9"/>
      <c r="T26" s="30"/>
      <c r="U26" s="9"/>
      <c r="V26" s="9"/>
      <c r="W26" s="30"/>
      <c r="X26" s="9"/>
      <c r="Y26" s="9"/>
      <c r="Z26" s="30"/>
      <c r="AA26" s="9"/>
      <c r="AB26" s="9"/>
      <c r="AC26" s="30"/>
      <c r="AD26" s="9"/>
      <c r="AE26" s="9"/>
      <c r="AF26" s="30"/>
      <c r="AG26" s="9"/>
      <c r="AH26" s="9"/>
      <c r="AI26" s="35"/>
      <c r="AJ26" s="9"/>
      <c r="AK26" s="9"/>
      <c r="AL26" s="30"/>
      <c r="AM26" s="9"/>
      <c r="AN26" s="9"/>
      <c r="AO26" s="30"/>
      <c r="AP26" s="9">
        <v>0</v>
      </c>
      <c r="AQ26" s="9">
        <v>5</v>
      </c>
      <c r="AR26" s="30">
        <v>5</v>
      </c>
    </row>
    <row r="27" spans="1:44" s="14" customFormat="1" ht="17.25" customHeight="1" x14ac:dyDescent="0.25">
      <c r="A27" s="24">
        <v>9</v>
      </c>
      <c r="B27" s="66" t="s">
        <v>8</v>
      </c>
      <c r="C27" s="85">
        <f>C28+C29+C30</f>
        <v>3</v>
      </c>
      <c r="D27" s="85">
        <f t="shared" ref="D27:E27" si="8">D28+D29+D30</f>
        <v>3</v>
      </c>
      <c r="E27" s="85">
        <f t="shared" si="8"/>
        <v>3</v>
      </c>
      <c r="F27" s="11"/>
      <c r="G27" s="11"/>
      <c r="H27" s="11"/>
      <c r="I27" s="11"/>
      <c r="J27" s="11"/>
      <c r="K27" s="42"/>
      <c r="L27" s="11"/>
      <c r="M27" s="11"/>
      <c r="N27" s="31"/>
      <c r="O27" s="11"/>
      <c r="P27" s="11"/>
      <c r="Q27" s="31"/>
      <c r="R27" s="11"/>
      <c r="S27" s="11"/>
      <c r="T27" s="31"/>
      <c r="U27" s="11"/>
      <c r="V27" s="11"/>
      <c r="W27" s="31"/>
      <c r="X27" s="11"/>
      <c r="Y27" s="11"/>
      <c r="Z27" s="31"/>
      <c r="AA27" s="11"/>
      <c r="AB27" s="11"/>
      <c r="AC27" s="31"/>
      <c r="AD27" s="11"/>
      <c r="AE27" s="11"/>
      <c r="AF27" s="31"/>
      <c r="AG27" s="11"/>
      <c r="AH27" s="11"/>
      <c r="AI27" s="34"/>
      <c r="AJ27" s="11"/>
      <c r="AK27" s="11"/>
      <c r="AL27" s="31"/>
      <c r="AM27" s="11"/>
      <c r="AN27" s="11"/>
      <c r="AO27" s="31"/>
      <c r="AP27" s="11"/>
      <c r="AQ27" s="11"/>
      <c r="AR27" s="31"/>
    </row>
    <row r="28" spans="1:44" s="14" customFormat="1" ht="39" customHeight="1" x14ac:dyDescent="0.25">
      <c r="A28" s="24"/>
      <c r="B28" s="97" t="s">
        <v>62</v>
      </c>
      <c r="C28" s="98">
        <f t="shared" si="6"/>
        <v>1</v>
      </c>
      <c r="D28" s="98">
        <f t="shared" si="4"/>
        <v>1</v>
      </c>
      <c r="E28" s="98">
        <f t="shared" si="4"/>
        <v>1</v>
      </c>
      <c r="F28" s="11"/>
      <c r="G28" s="11"/>
      <c r="H28" s="11"/>
      <c r="I28" s="11"/>
      <c r="J28" s="11"/>
      <c r="K28" s="42"/>
      <c r="L28" s="11"/>
      <c r="M28" s="11"/>
      <c r="N28" s="31"/>
      <c r="O28" s="11"/>
      <c r="P28" s="11"/>
      <c r="Q28" s="31"/>
      <c r="R28" s="11"/>
      <c r="S28" s="11"/>
      <c r="T28" s="31"/>
      <c r="U28" s="11"/>
      <c r="V28" s="11"/>
      <c r="W28" s="31"/>
      <c r="X28" s="11"/>
      <c r="Y28" s="11"/>
      <c r="Z28" s="31"/>
      <c r="AA28" s="11"/>
      <c r="AB28" s="11"/>
      <c r="AC28" s="31"/>
      <c r="AD28" s="11">
        <v>1</v>
      </c>
      <c r="AE28" s="11">
        <v>1</v>
      </c>
      <c r="AF28" s="31">
        <v>1</v>
      </c>
      <c r="AG28" s="11"/>
      <c r="AH28" s="11"/>
      <c r="AI28" s="34"/>
      <c r="AJ28" s="11"/>
      <c r="AK28" s="11"/>
      <c r="AL28" s="31"/>
      <c r="AM28" s="11"/>
      <c r="AN28" s="11"/>
      <c r="AO28" s="31"/>
      <c r="AP28" s="11"/>
      <c r="AQ28" s="11"/>
      <c r="AR28" s="31"/>
    </row>
    <row r="29" spans="1:44" s="14" customFormat="1" ht="39" customHeight="1" x14ac:dyDescent="0.25">
      <c r="A29" s="24"/>
      <c r="B29" s="60" t="s">
        <v>63</v>
      </c>
      <c r="C29" s="98">
        <f t="shared" si="6"/>
        <v>1</v>
      </c>
      <c r="D29" s="98">
        <f t="shared" si="4"/>
        <v>1</v>
      </c>
      <c r="E29" s="98">
        <f t="shared" si="4"/>
        <v>1</v>
      </c>
      <c r="F29" s="11"/>
      <c r="G29" s="11"/>
      <c r="H29" s="11"/>
      <c r="I29" s="11"/>
      <c r="J29" s="11"/>
      <c r="K29" s="42"/>
      <c r="L29" s="11"/>
      <c r="M29" s="11"/>
      <c r="N29" s="31"/>
      <c r="O29" s="11"/>
      <c r="P29" s="11"/>
      <c r="Q29" s="31"/>
      <c r="R29" s="11"/>
      <c r="S29" s="11"/>
      <c r="T29" s="31"/>
      <c r="U29" s="11"/>
      <c r="V29" s="11"/>
      <c r="W29" s="31"/>
      <c r="X29" s="11">
        <v>1</v>
      </c>
      <c r="Y29" s="11">
        <v>1</v>
      </c>
      <c r="Z29" s="31">
        <v>1</v>
      </c>
      <c r="AA29" s="11"/>
      <c r="AB29" s="11"/>
      <c r="AC29" s="31"/>
      <c r="AD29" s="11"/>
      <c r="AE29" s="11"/>
      <c r="AF29" s="31"/>
      <c r="AG29" s="11"/>
      <c r="AH29" s="11"/>
      <c r="AI29" s="34"/>
      <c r="AJ29" s="11"/>
      <c r="AK29" s="11"/>
      <c r="AL29" s="31"/>
      <c r="AM29" s="11"/>
      <c r="AN29" s="11"/>
      <c r="AO29" s="31"/>
      <c r="AP29" s="11"/>
      <c r="AQ29" s="11"/>
      <c r="AR29" s="31"/>
    </row>
    <row r="30" spans="1:44" s="14" customFormat="1" ht="17.25" customHeight="1" x14ac:dyDescent="0.25">
      <c r="A30" s="24"/>
      <c r="B30" s="92" t="s">
        <v>61</v>
      </c>
      <c r="C30" s="98">
        <f t="shared" ref="C30" si="9">F30+I30+L30+O30+R30+U30+X30+AA30+AD30+AG30+AJ30+AM30+AP30</f>
        <v>1</v>
      </c>
      <c r="D30" s="98">
        <f t="shared" ref="D30" si="10">G30+J30+M30+P30+S30+V30+Y30+AB30+AE30+AH30+AK30+AN30+AQ30</f>
        <v>1</v>
      </c>
      <c r="E30" s="98">
        <f t="shared" ref="E30" si="11">H30+K30+N30+Q30+T30+W30+Z30+AC30+AF30+AI30+AL30+AO30+AR30</f>
        <v>1</v>
      </c>
      <c r="F30" s="11"/>
      <c r="G30" s="11"/>
      <c r="H30" s="11"/>
      <c r="I30" s="11"/>
      <c r="J30" s="11"/>
      <c r="K30" s="42"/>
      <c r="L30" s="11"/>
      <c r="M30" s="11"/>
      <c r="N30" s="31"/>
      <c r="O30" s="11"/>
      <c r="P30" s="11"/>
      <c r="Q30" s="31"/>
      <c r="R30" s="11"/>
      <c r="S30" s="11"/>
      <c r="T30" s="31"/>
      <c r="U30" s="11"/>
      <c r="V30" s="11"/>
      <c r="W30" s="31"/>
      <c r="X30" s="11">
        <v>1</v>
      </c>
      <c r="Y30" s="11">
        <v>1</v>
      </c>
      <c r="Z30" s="31">
        <v>1</v>
      </c>
      <c r="AA30" s="11"/>
      <c r="AB30" s="11"/>
      <c r="AC30" s="31"/>
      <c r="AD30" s="11"/>
      <c r="AE30" s="11"/>
      <c r="AF30" s="31"/>
      <c r="AG30" s="11"/>
      <c r="AH30" s="11"/>
      <c r="AI30" s="34"/>
      <c r="AJ30" s="11"/>
      <c r="AK30" s="11"/>
      <c r="AL30" s="31"/>
      <c r="AM30" s="11"/>
      <c r="AN30" s="11"/>
      <c r="AO30" s="31"/>
      <c r="AP30" s="11"/>
      <c r="AQ30" s="11"/>
      <c r="AR30" s="31"/>
    </row>
    <row r="31" spans="1:44" s="13" customFormat="1" ht="15.75" customHeight="1" x14ac:dyDescent="0.25">
      <c r="A31" s="23">
        <v>10</v>
      </c>
      <c r="B31" s="65" t="s">
        <v>10</v>
      </c>
      <c r="C31" s="85">
        <f t="shared" si="6"/>
        <v>0</v>
      </c>
      <c r="D31" s="85">
        <f t="shared" si="4"/>
        <v>0</v>
      </c>
      <c r="E31" s="85">
        <f t="shared" si="4"/>
        <v>0</v>
      </c>
      <c r="F31" s="9"/>
      <c r="G31" s="9"/>
      <c r="H31" s="9"/>
      <c r="I31" s="9"/>
      <c r="J31" s="9"/>
      <c r="K31" s="41"/>
      <c r="L31" s="9"/>
      <c r="M31" s="9"/>
      <c r="N31" s="30"/>
      <c r="O31" s="9"/>
      <c r="P31" s="9"/>
      <c r="Q31" s="30"/>
      <c r="R31" s="9"/>
      <c r="S31" s="9"/>
      <c r="T31" s="30"/>
      <c r="U31" s="9"/>
      <c r="V31" s="9"/>
      <c r="W31" s="30"/>
      <c r="X31" s="9"/>
      <c r="Y31" s="9"/>
      <c r="Z31" s="30"/>
      <c r="AA31" s="9"/>
      <c r="AB31" s="9"/>
      <c r="AC31" s="30"/>
      <c r="AD31" s="9"/>
      <c r="AE31" s="9"/>
      <c r="AF31" s="30"/>
      <c r="AG31" s="9"/>
      <c r="AH31" s="9"/>
      <c r="AI31" s="35"/>
      <c r="AJ31" s="9"/>
      <c r="AK31" s="9"/>
      <c r="AL31" s="30"/>
      <c r="AM31" s="9"/>
      <c r="AN31" s="9"/>
      <c r="AO31" s="30"/>
      <c r="AP31" s="9"/>
      <c r="AQ31" s="9"/>
      <c r="AR31" s="30"/>
    </row>
    <row r="32" spans="1:44" s="14" customFormat="1" ht="16.5" customHeight="1" x14ac:dyDescent="0.25">
      <c r="A32" s="24">
        <v>11</v>
      </c>
      <c r="B32" s="66" t="s">
        <v>11</v>
      </c>
      <c r="C32" s="85">
        <f t="shared" si="6"/>
        <v>0</v>
      </c>
      <c r="D32" s="85">
        <f t="shared" si="4"/>
        <v>0</v>
      </c>
      <c r="E32" s="85">
        <f t="shared" si="4"/>
        <v>0</v>
      </c>
      <c r="F32" s="11"/>
      <c r="G32" s="11"/>
      <c r="H32" s="11"/>
      <c r="I32" s="11"/>
      <c r="J32" s="11"/>
      <c r="K32" s="42"/>
      <c r="L32" s="11"/>
      <c r="M32" s="11"/>
      <c r="N32" s="31"/>
      <c r="O32" s="11"/>
      <c r="P32" s="11"/>
      <c r="Q32" s="31"/>
      <c r="R32" s="11"/>
      <c r="S32" s="11"/>
      <c r="T32" s="34"/>
      <c r="U32" s="11"/>
      <c r="V32" s="11"/>
      <c r="W32" s="31"/>
      <c r="X32" s="11"/>
      <c r="Y32" s="11"/>
      <c r="Z32" s="31"/>
      <c r="AA32" s="11"/>
      <c r="AB32" s="11"/>
      <c r="AC32" s="31"/>
      <c r="AD32" s="11"/>
      <c r="AE32" s="11"/>
      <c r="AF32" s="31"/>
      <c r="AG32" s="11"/>
      <c r="AH32" s="11"/>
      <c r="AI32" s="34"/>
      <c r="AJ32" s="11"/>
      <c r="AK32" s="11"/>
      <c r="AL32" s="31"/>
      <c r="AM32" s="11"/>
      <c r="AN32" s="11"/>
      <c r="AO32" s="31"/>
      <c r="AP32" s="11"/>
      <c r="AQ32" s="11"/>
      <c r="AR32" s="31"/>
    </row>
    <row r="33" spans="1:44" s="75" customFormat="1" ht="13.5" customHeight="1" x14ac:dyDescent="0.25">
      <c r="A33" s="23">
        <v>12</v>
      </c>
      <c r="B33" s="65" t="s">
        <v>12</v>
      </c>
      <c r="C33" s="85">
        <f>C34+C35</f>
        <v>3</v>
      </c>
      <c r="D33" s="85">
        <f t="shared" ref="D33:E33" si="12">D34+D35</f>
        <v>3</v>
      </c>
      <c r="E33" s="85">
        <f t="shared" si="12"/>
        <v>3</v>
      </c>
      <c r="F33" s="71"/>
      <c r="G33" s="71"/>
      <c r="H33" s="72"/>
      <c r="I33" s="71"/>
      <c r="J33" s="71"/>
      <c r="K33" s="73"/>
      <c r="L33" s="71"/>
      <c r="M33" s="71"/>
      <c r="N33" s="72"/>
      <c r="O33" s="71"/>
      <c r="P33" s="71"/>
      <c r="Q33" s="72"/>
      <c r="R33" s="71"/>
      <c r="S33" s="71"/>
      <c r="T33" s="74"/>
      <c r="U33" s="71"/>
      <c r="V33" s="71"/>
      <c r="W33" s="72"/>
      <c r="X33" s="71"/>
      <c r="Y33" s="71"/>
      <c r="Z33" s="72"/>
      <c r="AA33" s="71"/>
      <c r="AB33" s="71"/>
      <c r="AC33" s="72"/>
      <c r="AD33" s="71"/>
      <c r="AE33" s="71"/>
      <c r="AF33" s="72"/>
      <c r="AG33" s="71"/>
      <c r="AH33" s="71"/>
      <c r="AI33" s="74"/>
      <c r="AJ33" s="71"/>
      <c r="AK33" s="71"/>
      <c r="AL33" s="72"/>
      <c r="AM33" s="71"/>
      <c r="AN33" s="71"/>
      <c r="AO33" s="72"/>
      <c r="AP33" s="71"/>
      <c r="AQ33" s="71"/>
      <c r="AR33" s="72"/>
    </row>
    <row r="34" spans="1:44" s="75" customFormat="1" ht="24" customHeight="1" x14ac:dyDescent="0.25">
      <c r="A34" s="23"/>
      <c r="B34" s="92" t="s">
        <v>64</v>
      </c>
      <c r="C34" s="94">
        <f t="shared" ref="C34" si="13">F34+I34+L34+O34+R34+U34+X34+AA34+AD34+AG34+AJ34+AM34+AP34</f>
        <v>1</v>
      </c>
      <c r="D34" s="94">
        <f t="shared" ref="D34" si="14">G34+J34+M34+P34+S34+V34+Y34+AB34+AE34+AH34+AK34+AN34+AQ34</f>
        <v>1</v>
      </c>
      <c r="E34" s="94">
        <f t="shared" ref="E34" si="15">H34+K34+N34+Q34+T34+W34+Z34+AC34+AF34+AI34+AL34+AO34+AR34</f>
        <v>1</v>
      </c>
      <c r="F34" s="71">
        <v>1</v>
      </c>
      <c r="G34" s="71">
        <v>1</v>
      </c>
      <c r="H34" s="72">
        <v>1</v>
      </c>
      <c r="I34" s="71"/>
      <c r="J34" s="71"/>
      <c r="K34" s="73"/>
      <c r="L34" s="71"/>
      <c r="M34" s="71"/>
      <c r="N34" s="72"/>
      <c r="O34" s="71"/>
      <c r="P34" s="71"/>
      <c r="Q34" s="72"/>
      <c r="R34" s="71"/>
      <c r="S34" s="71"/>
      <c r="T34" s="74"/>
      <c r="U34" s="71"/>
      <c r="V34" s="71"/>
      <c r="W34" s="72"/>
      <c r="X34" s="71"/>
      <c r="Y34" s="71"/>
      <c r="Z34" s="72"/>
      <c r="AA34" s="71"/>
      <c r="AB34" s="71"/>
      <c r="AC34" s="72"/>
      <c r="AD34" s="71"/>
      <c r="AE34" s="71"/>
      <c r="AF34" s="72"/>
      <c r="AG34" s="71"/>
      <c r="AH34" s="71"/>
      <c r="AI34" s="74"/>
      <c r="AJ34" s="71"/>
      <c r="AK34" s="71"/>
      <c r="AL34" s="72"/>
      <c r="AM34" s="71"/>
      <c r="AN34" s="71"/>
      <c r="AO34" s="72"/>
      <c r="AP34" s="71"/>
      <c r="AQ34" s="71"/>
      <c r="AR34" s="72"/>
    </row>
    <row r="35" spans="1:44" s="13" customFormat="1" ht="30.75" customHeight="1" x14ac:dyDescent="0.25">
      <c r="A35" s="23"/>
      <c r="B35" s="96" t="s">
        <v>40</v>
      </c>
      <c r="C35" s="94">
        <f t="shared" si="6"/>
        <v>2</v>
      </c>
      <c r="D35" s="94">
        <f t="shared" si="4"/>
        <v>2</v>
      </c>
      <c r="E35" s="94">
        <f t="shared" si="4"/>
        <v>2</v>
      </c>
      <c r="F35" s="9"/>
      <c r="G35" s="9"/>
      <c r="H35" s="30"/>
      <c r="I35" s="9"/>
      <c r="J35" s="9"/>
      <c r="K35" s="41"/>
      <c r="L35" s="9"/>
      <c r="M35" s="9"/>
      <c r="N35" s="30"/>
      <c r="O35" s="9"/>
      <c r="P35" s="9"/>
      <c r="Q35" s="30"/>
      <c r="R35" s="9"/>
      <c r="S35" s="9"/>
      <c r="T35" s="35"/>
      <c r="U35" s="9"/>
      <c r="V35" s="9"/>
      <c r="W35" s="30"/>
      <c r="X35" s="9"/>
      <c r="Y35" s="9"/>
      <c r="Z35" s="30"/>
      <c r="AA35" s="9"/>
      <c r="AB35" s="9"/>
      <c r="AC35" s="30"/>
      <c r="AD35" s="9">
        <v>1</v>
      </c>
      <c r="AE35" s="9">
        <v>1</v>
      </c>
      <c r="AF35" s="30">
        <v>1</v>
      </c>
      <c r="AG35" s="9"/>
      <c r="AH35" s="9"/>
      <c r="AI35" s="35"/>
      <c r="AJ35" s="9"/>
      <c r="AK35" s="9"/>
      <c r="AL35" s="30"/>
      <c r="AM35" s="9"/>
      <c r="AN35" s="9"/>
      <c r="AO35" s="30"/>
      <c r="AP35" s="9">
        <v>1</v>
      </c>
      <c r="AQ35" s="9">
        <v>1</v>
      </c>
      <c r="AR35" s="30">
        <v>1</v>
      </c>
    </row>
    <row r="36" spans="1:44" s="14" customFormat="1" ht="18" customHeight="1" x14ac:dyDescent="0.25">
      <c r="A36" s="24">
        <v>13</v>
      </c>
      <c r="B36" s="66" t="s">
        <v>13</v>
      </c>
      <c r="C36" s="85">
        <f t="shared" si="6"/>
        <v>0</v>
      </c>
      <c r="D36" s="85">
        <f t="shared" si="4"/>
        <v>0</v>
      </c>
      <c r="E36" s="85">
        <f t="shared" si="4"/>
        <v>0</v>
      </c>
      <c r="F36" s="11"/>
      <c r="G36" s="11"/>
      <c r="H36" s="31"/>
      <c r="I36" s="11"/>
      <c r="J36" s="11"/>
      <c r="K36" s="42"/>
      <c r="L36" s="11"/>
      <c r="M36" s="11"/>
      <c r="N36" s="31"/>
      <c r="O36" s="11"/>
      <c r="P36" s="11"/>
      <c r="Q36" s="31"/>
      <c r="R36" s="11"/>
      <c r="S36" s="11"/>
      <c r="T36" s="31"/>
      <c r="U36" s="11"/>
      <c r="V36" s="11"/>
      <c r="W36" s="31"/>
      <c r="X36" s="11"/>
      <c r="Y36" s="11"/>
      <c r="Z36" s="31"/>
      <c r="AA36" s="11"/>
      <c r="AB36" s="11"/>
      <c r="AC36" s="31"/>
      <c r="AD36" s="11"/>
      <c r="AE36" s="11"/>
      <c r="AF36" s="31"/>
      <c r="AG36" s="11"/>
      <c r="AH36" s="11"/>
      <c r="AI36" s="34"/>
      <c r="AJ36" s="11"/>
      <c r="AK36" s="11"/>
      <c r="AL36" s="31"/>
      <c r="AM36" s="11"/>
      <c r="AN36" s="11"/>
      <c r="AO36" s="31"/>
      <c r="AP36" s="11"/>
      <c r="AQ36" s="11"/>
      <c r="AR36" s="31"/>
    </row>
    <row r="37" spans="1:44" s="14" customFormat="1" ht="17.25" customHeight="1" x14ac:dyDescent="0.25">
      <c r="A37" s="24">
        <v>14</v>
      </c>
      <c r="B37" s="66" t="s">
        <v>14</v>
      </c>
      <c r="C37" s="85">
        <f>C38+C39</f>
        <v>5</v>
      </c>
      <c r="D37" s="85">
        <f t="shared" ref="D37:E37" si="16">D38+D39</f>
        <v>6</v>
      </c>
      <c r="E37" s="85">
        <f t="shared" si="16"/>
        <v>6</v>
      </c>
      <c r="F37" s="11"/>
      <c r="G37" s="11"/>
      <c r="H37" s="31"/>
      <c r="I37" s="11"/>
      <c r="J37" s="11"/>
      <c r="K37" s="42"/>
      <c r="L37" s="11"/>
      <c r="M37" s="11"/>
      <c r="N37" s="31"/>
      <c r="O37" s="11"/>
      <c r="P37" s="11"/>
      <c r="Q37" s="31"/>
      <c r="R37" s="11"/>
      <c r="S37" s="11"/>
      <c r="T37" s="31"/>
      <c r="U37" s="11"/>
      <c r="V37" s="11"/>
      <c r="W37" s="31"/>
      <c r="X37" s="11"/>
      <c r="Y37" s="11"/>
      <c r="Z37" s="31"/>
      <c r="AA37" s="11"/>
      <c r="AB37" s="11"/>
      <c r="AC37" s="31"/>
      <c r="AD37" s="11"/>
      <c r="AE37" s="11"/>
      <c r="AF37" s="31"/>
      <c r="AG37" s="11"/>
      <c r="AH37" s="11"/>
      <c r="AI37" s="34"/>
      <c r="AJ37" s="11"/>
      <c r="AK37" s="11"/>
      <c r="AL37" s="31"/>
      <c r="AM37" s="11"/>
      <c r="AN37" s="11"/>
      <c r="AO37" s="31"/>
      <c r="AP37" s="11"/>
      <c r="AQ37" s="11"/>
      <c r="AR37" s="31"/>
    </row>
    <row r="38" spans="1:44" s="84" customFormat="1" ht="47.25" customHeight="1" x14ac:dyDescent="0.25">
      <c r="A38" s="79"/>
      <c r="B38" s="92" t="s">
        <v>53</v>
      </c>
      <c r="C38" s="94">
        <f t="shared" si="6"/>
        <v>4</v>
      </c>
      <c r="D38" s="94">
        <f t="shared" si="4"/>
        <v>5</v>
      </c>
      <c r="E38" s="94">
        <f t="shared" si="4"/>
        <v>5</v>
      </c>
      <c r="F38" s="80">
        <v>1</v>
      </c>
      <c r="G38" s="80">
        <v>1</v>
      </c>
      <c r="H38" s="81">
        <v>1</v>
      </c>
      <c r="I38" s="80"/>
      <c r="J38" s="80"/>
      <c r="K38" s="82"/>
      <c r="L38" s="80"/>
      <c r="M38" s="80"/>
      <c r="N38" s="81"/>
      <c r="O38" s="80">
        <v>1</v>
      </c>
      <c r="P38" s="80">
        <v>1</v>
      </c>
      <c r="Q38" s="81">
        <v>1</v>
      </c>
      <c r="R38" s="80"/>
      <c r="S38" s="80"/>
      <c r="T38" s="81"/>
      <c r="U38" s="80"/>
      <c r="V38" s="80"/>
      <c r="W38" s="81"/>
      <c r="X38" s="80"/>
      <c r="Y38" s="80"/>
      <c r="Z38" s="81"/>
      <c r="AA38" s="80"/>
      <c r="AB38" s="80"/>
      <c r="AC38" s="81"/>
      <c r="AD38" s="80"/>
      <c r="AE38" s="80"/>
      <c r="AF38" s="81"/>
      <c r="AG38" s="80"/>
      <c r="AH38" s="80"/>
      <c r="AI38" s="83"/>
      <c r="AJ38" s="80"/>
      <c r="AK38" s="80"/>
      <c r="AL38" s="81"/>
      <c r="AM38" s="80"/>
      <c r="AN38" s="80"/>
      <c r="AO38" s="81"/>
      <c r="AP38" s="80">
        <v>2</v>
      </c>
      <c r="AQ38" s="80">
        <v>3</v>
      </c>
      <c r="AR38" s="81">
        <v>3</v>
      </c>
    </row>
    <row r="39" spans="1:44" s="14" customFormat="1" ht="38.25" customHeight="1" x14ac:dyDescent="0.25">
      <c r="A39" s="24"/>
      <c r="B39" s="92" t="s">
        <v>45</v>
      </c>
      <c r="C39" s="94">
        <f t="shared" si="6"/>
        <v>1</v>
      </c>
      <c r="D39" s="94">
        <f t="shared" si="4"/>
        <v>1</v>
      </c>
      <c r="E39" s="94">
        <f t="shared" si="4"/>
        <v>1</v>
      </c>
      <c r="F39" s="11"/>
      <c r="G39" s="11"/>
      <c r="H39" s="31"/>
      <c r="I39" s="11"/>
      <c r="J39" s="11"/>
      <c r="K39" s="42"/>
      <c r="L39" s="11"/>
      <c r="M39" s="11"/>
      <c r="N39" s="31"/>
      <c r="O39" s="11"/>
      <c r="P39" s="11"/>
      <c r="Q39" s="31"/>
      <c r="R39" s="11"/>
      <c r="S39" s="11"/>
      <c r="T39" s="31"/>
      <c r="U39" s="11"/>
      <c r="V39" s="11"/>
      <c r="W39" s="31"/>
      <c r="X39" s="11">
        <v>1</v>
      </c>
      <c r="Y39" s="11">
        <v>1</v>
      </c>
      <c r="Z39" s="31">
        <v>1</v>
      </c>
      <c r="AA39" s="11"/>
      <c r="AB39" s="11"/>
      <c r="AC39" s="31"/>
      <c r="AD39" s="11"/>
      <c r="AE39" s="11"/>
      <c r="AF39" s="31"/>
      <c r="AG39" s="11"/>
      <c r="AH39" s="11"/>
      <c r="AI39" s="34"/>
      <c r="AJ39" s="11"/>
      <c r="AK39" s="11"/>
      <c r="AL39" s="31"/>
      <c r="AM39" s="11"/>
      <c r="AN39" s="11"/>
      <c r="AO39" s="31"/>
      <c r="AP39" s="11"/>
      <c r="AQ39" s="11"/>
      <c r="AR39" s="31"/>
    </row>
    <row r="40" spans="1:44" s="14" customFormat="1" x14ac:dyDescent="0.25">
      <c r="A40" s="24">
        <v>15</v>
      </c>
      <c r="B40" s="66" t="s">
        <v>15</v>
      </c>
      <c r="C40" s="85">
        <f t="shared" si="6"/>
        <v>0</v>
      </c>
      <c r="D40" s="85">
        <f t="shared" si="4"/>
        <v>0</v>
      </c>
      <c r="E40" s="85">
        <f t="shared" si="4"/>
        <v>0</v>
      </c>
      <c r="F40" s="11"/>
      <c r="G40" s="11"/>
      <c r="H40" s="31"/>
      <c r="I40" s="11"/>
      <c r="J40" s="11"/>
      <c r="K40" s="42"/>
      <c r="L40" s="11"/>
      <c r="M40" s="11"/>
      <c r="N40" s="31"/>
      <c r="O40" s="11"/>
      <c r="P40" s="11"/>
      <c r="Q40" s="31"/>
      <c r="R40" s="11"/>
      <c r="S40" s="11"/>
      <c r="T40" s="31"/>
      <c r="U40" s="11"/>
      <c r="V40" s="11"/>
      <c r="W40" s="31"/>
      <c r="X40" s="11"/>
      <c r="Y40" s="11"/>
      <c r="Z40" s="31"/>
      <c r="AA40" s="11"/>
      <c r="AB40" s="11"/>
      <c r="AC40" s="31"/>
      <c r="AD40" s="11"/>
      <c r="AE40" s="11"/>
      <c r="AF40" s="31"/>
      <c r="AG40" s="11"/>
      <c r="AH40" s="11"/>
      <c r="AI40" s="34"/>
      <c r="AJ40" s="11"/>
      <c r="AK40" s="11"/>
      <c r="AL40" s="31"/>
      <c r="AM40" s="11"/>
      <c r="AN40" s="11"/>
      <c r="AO40" s="31"/>
      <c r="AP40" s="11"/>
      <c r="AQ40" s="11"/>
      <c r="AR40" s="31"/>
    </row>
    <row r="41" spans="1:44" s="14" customFormat="1" x14ac:dyDescent="0.25">
      <c r="A41" s="24">
        <v>16</v>
      </c>
      <c r="B41" s="66" t="s">
        <v>16</v>
      </c>
      <c r="C41" s="85">
        <f>C42</f>
        <v>1</v>
      </c>
      <c r="D41" s="85">
        <f t="shared" ref="D41:E41" si="17">D42</f>
        <v>1</v>
      </c>
      <c r="E41" s="85">
        <f t="shared" si="17"/>
        <v>1</v>
      </c>
      <c r="F41" s="11"/>
      <c r="G41" s="11"/>
      <c r="H41" s="31"/>
      <c r="I41" s="11"/>
      <c r="J41" s="11"/>
      <c r="K41" s="42"/>
      <c r="L41" s="11"/>
      <c r="M41" s="11"/>
      <c r="N41" s="31"/>
      <c r="O41" s="11"/>
      <c r="P41" s="11"/>
      <c r="Q41" s="31"/>
      <c r="R41" s="11"/>
      <c r="S41" s="11"/>
      <c r="T41" s="31"/>
      <c r="U41" s="11"/>
      <c r="V41" s="11"/>
      <c r="W41" s="31"/>
      <c r="X41" s="11"/>
      <c r="Y41" s="11"/>
      <c r="Z41" s="31"/>
      <c r="AA41" s="11"/>
      <c r="AB41" s="11"/>
      <c r="AC41" s="31"/>
      <c r="AD41" s="11"/>
      <c r="AE41" s="11"/>
      <c r="AF41" s="31"/>
      <c r="AG41" s="11"/>
      <c r="AH41" s="11"/>
      <c r="AI41" s="34"/>
      <c r="AJ41" s="11"/>
      <c r="AK41" s="11"/>
      <c r="AL41" s="31"/>
      <c r="AM41" s="11"/>
      <c r="AN41" s="11"/>
      <c r="AO41" s="31"/>
      <c r="AP41" s="11"/>
      <c r="AQ41" s="11"/>
      <c r="AR41" s="31"/>
    </row>
    <row r="42" spans="1:44" s="14" customFormat="1" ht="51.75" x14ac:dyDescent="0.25">
      <c r="A42" s="78"/>
      <c r="B42" s="92" t="s">
        <v>52</v>
      </c>
      <c r="C42" s="94">
        <f t="shared" si="6"/>
        <v>1</v>
      </c>
      <c r="D42" s="94">
        <f t="shared" si="6"/>
        <v>1</v>
      </c>
      <c r="E42" s="94">
        <f t="shared" si="6"/>
        <v>1</v>
      </c>
      <c r="F42" s="11"/>
      <c r="G42" s="11"/>
      <c r="H42" s="31"/>
      <c r="I42" s="11"/>
      <c r="J42" s="11"/>
      <c r="K42" s="42"/>
      <c r="L42" s="11"/>
      <c r="M42" s="11"/>
      <c r="N42" s="31"/>
      <c r="O42" s="11"/>
      <c r="P42" s="11"/>
      <c r="Q42" s="31"/>
      <c r="R42" s="11"/>
      <c r="S42" s="11"/>
      <c r="T42" s="31"/>
      <c r="U42" s="11">
        <v>1</v>
      </c>
      <c r="V42" s="11">
        <v>1</v>
      </c>
      <c r="W42" s="31">
        <v>1</v>
      </c>
      <c r="X42" s="11"/>
      <c r="Y42" s="11"/>
      <c r="Z42" s="31"/>
      <c r="AA42" s="11"/>
      <c r="AB42" s="11"/>
      <c r="AC42" s="31"/>
      <c r="AD42" s="11"/>
      <c r="AE42" s="11"/>
      <c r="AF42" s="31"/>
      <c r="AG42" s="11"/>
      <c r="AH42" s="11"/>
      <c r="AI42" s="34"/>
      <c r="AJ42" s="11"/>
      <c r="AK42" s="11"/>
      <c r="AL42" s="31"/>
      <c r="AM42" s="11"/>
      <c r="AN42" s="11"/>
      <c r="AO42" s="31"/>
      <c r="AP42" s="11"/>
      <c r="AQ42" s="11"/>
      <c r="AR42" s="31"/>
    </row>
    <row r="43" spans="1:44" s="75" customFormat="1" x14ac:dyDescent="0.25">
      <c r="A43" s="23">
        <v>17</v>
      </c>
      <c r="B43" s="65" t="s">
        <v>17</v>
      </c>
      <c r="C43" s="85">
        <f>C44+C45</f>
        <v>5</v>
      </c>
      <c r="D43" s="85">
        <f t="shared" ref="D43:E43" si="18">D44+D45</f>
        <v>5</v>
      </c>
      <c r="E43" s="85">
        <f t="shared" si="18"/>
        <v>5</v>
      </c>
      <c r="F43" s="71"/>
      <c r="G43" s="71"/>
      <c r="H43" s="72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1"/>
      <c r="Y43" s="71"/>
      <c r="Z43" s="72"/>
      <c r="AA43" s="71"/>
      <c r="AB43" s="71"/>
      <c r="AC43" s="72"/>
      <c r="AD43" s="71"/>
      <c r="AE43" s="71"/>
      <c r="AF43" s="72"/>
      <c r="AG43" s="76"/>
      <c r="AH43" s="76"/>
      <c r="AI43" s="77"/>
      <c r="AJ43" s="71"/>
      <c r="AK43" s="71"/>
      <c r="AL43" s="72"/>
      <c r="AM43" s="71"/>
      <c r="AN43" s="71"/>
      <c r="AO43" s="72"/>
      <c r="AP43" s="71"/>
      <c r="AQ43" s="71"/>
      <c r="AR43" s="72"/>
    </row>
    <row r="44" spans="1:44" s="13" customFormat="1" x14ac:dyDescent="0.25">
      <c r="A44" s="93"/>
      <c r="B44" s="99" t="s">
        <v>46</v>
      </c>
      <c r="C44" s="94">
        <f t="shared" si="6"/>
        <v>3</v>
      </c>
      <c r="D44" s="94">
        <f t="shared" si="6"/>
        <v>3</v>
      </c>
      <c r="E44" s="94">
        <f t="shared" si="6"/>
        <v>3</v>
      </c>
      <c r="F44" s="20"/>
      <c r="G44" s="20"/>
      <c r="H44" s="33"/>
      <c r="I44" s="20"/>
      <c r="J44" s="20"/>
      <c r="K44" s="33"/>
      <c r="L44" s="20"/>
      <c r="M44" s="20"/>
      <c r="N44" s="33"/>
      <c r="O44" s="9"/>
      <c r="P44" s="9"/>
      <c r="Q44" s="33"/>
      <c r="R44" s="20"/>
      <c r="S44" s="20"/>
      <c r="T44" s="33"/>
      <c r="U44" s="20"/>
      <c r="V44" s="20"/>
      <c r="W44" s="33"/>
      <c r="X44" s="9">
        <v>1</v>
      </c>
      <c r="Y44" s="9">
        <v>1</v>
      </c>
      <c r="Z44" s="33">
        <v>1</v>
      </c>
      <c r="AA44" s="20"/>
      <c r="AB44" s="20"/>
      <c r="AC44" s="33"/>
      <c r="AD44" s="9">
        <v>2</v>
      </c>
      <c r="AE44" s="9">
        <v>2</v>
      </c>
      <c r="AF44" s="30">
        <v>2</v>
      </c>
      <c r="AG44" s="11"/>
      <c r="AH44" s="11"/>
      <c r="AI44" s="34"/>
      <c r="AJ44" s="9"/>
      <c r="AK44" s="9"/>
      <c r="AL44" s="33"/>
      <c r="AM44" s="20"/>
      <c r="AN44" s="20"/>
      <c r="AO44" s="33"/>
      <c r="AP44" s="20"/>
      <c r="AQ44" s="20"/>
      <c r="AR44" s="33"/>
    </row>
    <row r="45" spans="1:44" s="13" customFormat="1" ht="26.25" x14ac:dyDescent="0.25">
      <c r="A45" s="26"/>
      <c r="B45" s="99" t="s">
        <v>41</v>
      </c>
      <c r="C45" s="94">
        <f t="shared" si="6"/>
        <v>2</v>
      </c>
      <c r="D45" s="94">
        <f t="shared" si="6"/>
        <v>2</v>
      </c>
      <c r="E45" s="94">
        <f t="shared" si="6"/>
        <v>2</v>
      </c>
      <c r="F45" s="20">
        <v>2</v>
      </c>
      <c r="G45" s="20">
        <v>2</v>
      </c>
      <c r="H45" s="33">
        <v>2</v>
      </c>
      <c r="I45" s="20"/>
      <c r="J45" s="20"/>
      <c r="K45" s="33"/>
      <c r="L45" s="20"/>
      <c r="M45" s="20"/>
      <c r="N45" s="33"/>
      <c r="O45" s="20"/>
      <c r="P45" s="20"/>
      <c r="Q45" s="33"/>
      <c r="R45" s="20"/>
      <c r="S45" s="20"/>
      <c r="T45" s="33"/>
      <c r="U45" s="20"/>
      <c r="V45" s="20"/>
      <c r="W45" s="33"/>
      <c r="X45" s="20"/>
      <c r="Y45" s="20"/>
      <c r="Z45" s="33"/>
      <c r="AA45" s="20"/>
      <c r="AB45" s="20"/>
      <c r="AC45" s="33"/>
      <c r="AD45" s="20"/>
      <c r="AE45" s="20"/>
      <c r="AF45" s="33"/>
      <c r="AG45" s="21"/>
      <c r="AH45" s="21"/>
      <c r="AI45" s="70"/>
      <c r="AJ45" s="9"/>
      <c r="AK45" s="20"/>
      <c r="AL45" s="33"/>
      <c r="AM45" s="20"/>
      <c r="AN45" s="20"/>
      <c r="AO45" s="33"/>
      <c r="AP45" s="20"/>
      <c r="AQ45" s="20"/>
      <c r="AR45" s="33"/>
    </row>
    <row r="46" spans="1:44" s="13" customFormat="1" x14ac:dyDescent="0.25">
      <c r="A46" s="26"/>
      <c r="B46" s="102" t="s">
        <v>65</v>
      </c>
      <c r="C46" s="103">
        <f t="shared" si="6"/>
        <v>1</v>
      </c>
      <c r="D46" s="103">
        <f t="shared" si="6"/>
        <v>1</v>
      </c>
      <c r="E46" s="103">
        <f t="shared" si="6"/>
        <v>1</v>
      </c>
      <c r="F46" s="21">
        <v>1</v>
      </c>
      <c r="G46" s="21">
        <v>1</v>
      </c>
      <c r="H46" s="104">
        <v>1</v>
      </c>
      <c r="I46" s="20"/>
      <c r="J46" s="20"/>
      <c r="K46" s="33"/>
      <c r="L46" s="20"/>
      <c r="M46" s="20"/>
      <c r="N46" s="33"/>
      <c r="O46" s="20"/>
      <c r="P46" s="20"/>
      <c r="Q46" s="33"/>
      <c r="R46" s="20"/>
      <c r="S46" s="20"/>
      <c r="T46" s="33"/>
      <c r="U46" s="20"/>
      <c r="V46" s="20"/>
      <c r="W46" s="33"/>
      <c r="X46" s="20"/>
      <c r="Y46" s="20"/>
      <c r="Z46" s="33"/>
      <c r="AA46" s="20"/>
      <c r="AB46" s="20"/>
      <c r="AC46" s="33"/>
      <c r="AD46" s="20"/>
      <c r="AE46" s="20"/>
      <c r="AF46" s="33"/>
      <c r="AG46" s="21"/>
      <c r="AH46" s="21"/>
      <c r="AI46" s="70"/>
      <c r="AJ46" s="20"/>
      <c r="AK46" s="20"/>
      <c r="AL46" s="33"/>
      <c r="AM46" s="20"/>
      <c r="AN46" s="20"/>
      <c r="AO46" s="33"/>
      <c r="AP46" s="20"/>
      <c r="AQ46" s="20"/>
      <c r="AR46" s="33"/>
    </row>
    <row r="47" spans="1:44" s="13" customFormat="1" x14ac:dyDescent="0.25">
      <c r="A47" s="26"/>
      <c r="B47" s="102" t="s">
        <v>66</v>
      </c>
      <c r="C47" s="103">
        <f t="shared" si="6"/>
        <v>2</v>
      </c>
      <c r="D47" s="103">
        <f t="shared" si="6"/>
        <v>2</v>
      </c>
      <c r="E47" s="103">
        <f t="shared" si="6"/>
        <v>2</v>
      </c>
      <c r="F47" s="21">
        <v>2</v>
      </c>
      <c r="G47" s="21">
        <v>2</v>
      </c>
      <c r="H47" s="104">
        <v>2</v>
      </c>
      <c r="I47" s="20"/>
      <c r="J47" s="20"/>
      <c r="K47" s="33"/>
      <c r="L47" s="20"/>
      <c r="M47" s="20"/>
      <c r="N47" s="33"/>
      <c r="O47" s="20"/>
      <c r="P47" s="20"/>
      <c r="Q47" s="33"/>
      <c r="R47" s="20"/>
      <c r="S47" s="20"/>
      <c r="T47" s="33"/>
      <c r="U47" s="20"/>
      <c r="V47" s="20"/>
      <c r="W47" s="33"/>
      <c r="X47" s="20"/>
      <c r="Y47" s="20"/>
      <c r="Z47" s="33"/>
      <c r="AA47" s="20"/>
      <c r="AB47" s="20"/>
      <c r="AC47" s="33"/>
      <c r="AD47" s="20"/>
      <c r="AE47" s="20"/>
      <c r="AF47" s="33"/>
      <c r="AG47" s="21"/>
      <c r="AH47" s="21"/>
      <c r="AI47" s="70"/>
      <c r="AJ47" s="20"/>
      <c r="AK47" s="20"/>
      <c r="AL47" s="33"/>
      <c r="AM47" s="20"/>
      <c r="AN47" s="20"/>
      <c r="AO47" s="33"/>
      <c r="AP47" s="20"/>
      <c r="AQ47" s="20"/>
      <c r="AR47" s="33"/>
    </row>
    <row r="48" spans="1:44" s="13" customFormat="1" ht="16.5" thickBot="1" x14ac:dyDescent="0.3">
      <c r="A48" s="26">
        <v>18</v>
      </c>
      <c r="B48" s="68" t="s">
        <v>18</v>
      </c>
      <c r="C48" s="88">
        <f t="shared" si="6"/>
        <v>0</v>
      </c>
      <c r="D48" s="88">
        <f t="shared" si="6"/>
        <v>0</v>
      </c>
      <c r="E48" s="88">
        <f t="shared" si="6"/>
        <v>0</v>
      </c>
      <c r="F48" s="20"/>
      <c r="G48" s="20"/>
      <c r="H48" s="33"/>
      <c r="I48" s="20"/>
      <c r="J48" s="20"/>
      <c r="K48" s="44"/>
      <c r="L48" s="20"/>
      <c r="M48" s="20"/>
      <c r="N48" s="33"/>
      <c r="O48" s="20"/>
      <c r="P48" s="20"/>
      <c r="Q48" s="33"/>
      <c r="R48" s="20"/>
      <c r="S48" s="20"/>
      <c r="T48" s="33"/>
      <c r="U48" s="20"/>
      <c r="V48" s="20"/>
      <c r="W48" s="33"/>
      <c r="X48" s="20"/>
      <c r="Y48" s="20"/>
      <c r="Z48" s="33"/>
      <c r="AA48" s="20"/>
      <c r="AB48" s="20"/>
      <c r="AC48" s="33"/>
      <c r="AD48" s="20"/>
      <c r="AE48" s="20"/>
      <c r="AF48" s="33"/>
      <c r="AG48" s="20"/>
      <c r="AH48" s="20"/>
      <c r="AI48" s="38"/>
      <c r="AJ48" s="20"/>
      <c r="AK48" s="20"/>
      <c r="AL48" s="33"/>
      <c r="AM48" s="20"/>
      <c r="AN48" s="20"/>
      <c r="AO48" s="33"/>
      <c r="AP48" s="20"/>
      <c r="AQ48" s="20"/>
      <c r="AR48" s="33"/>
    </row>
    <row r="49" spans="1:44" s="53" customFormat="1" ht="16.5" thickBot="1" x14ac:dyDescent="0.3">
      <c r="A49" s="51"/>
      <c r="B49" s="86" t="s">
        <v>21</v>
      </c>
      <c r="C49" s="89">
        <f>F49+I49+L49+O49+R49+U49+X49+AA49+AD49+AG49+AJ49+AM49+AP49</f>
        <v>43</v>
      </c>
      <c r="D49" s="90">
        <f t="shared" ref="D49:E49" si="19">G49+J49+M49+P49+S49+V49+Y49+AB49+AE49+AH49+AK49+AN49+AQ49</f>
        <v>314</v>
      </c>
      <c r="E49" s="91">
        <f t="shared" si="19"/>
        <v>314</v>
      </c>
      <c r="F49" s="87">
        <f t="shared" ref="F49:AR49" si="20">SUM(F10:F48)</f>
        <v>14</v>
      </c>
      <c r="G49" s="52">
        <f t="shared" si="20"/>
        <v>16</v>
      </c>
      <c r="H49" s="52">
        <f t="shared" si="20"/>
        <v>16</v>
      </c>
      <c r="I49" s="52">
        <f t="shared" si="20"/>
        <v>2</v>
      </c>
      <c r="J49" s="52">
        <f t="shared" si="20"/>
        <v>4</v>
      </c>
      <c r="K49" s="52">
        <f t="shared" si="20"/>
        <v>4</v>
      </c>
      <c r="L49" s="52">
        <f t="shared" si="20"/>
        <v>1</v>
      </c>
      <c r="M49" s="52">
        <f t="shared" si="20"/>
        <v>1</v>
      </c>
      <c r="N49" s="52">
        <f t="shared" si="20"/>
        <v>1</v>
      </c>
      <c r="O49" s="52">
        <f t="shared" si="20"/>
        <v>1</v>
      </c>
      <c r="P49" s="52">
        <f t="shared" si="20"/>
        <v>2</v>
      </c>
      <c r="Q49" s="52">
        <f t="shared" si="20"/>
        <v>2</v>
      </c>
      <c r="R49" s="52">
        <f t="shared" si="20"/>
        <v>0</v>
      </c>
      <c r="S49" s="52">
        <f t="shared" si="20"/>
        <v>0</v>
      </c>
      <c r="T49" s="52">
        <f t="shared" si="20"/>
        <v>0</v>
      </c>
      <c r="U49" s="52">
        <f t="shared" si="20"/>
        <v>1</v>
      </c>
      <c r="V49" s="52">
        <f t="shared" si="20"/>
        <v>1</v>
      </c>
      <c r="W49" s="52">
        <f t="shared" si="20"/>
        <v>1</v>
      </c>
      <c r="X49" s="52">
        <f t="shared" si="20"/>
        <v>6</v>
      </c>
      <c r="Y49" s="52">
        <f t="shared" si="20"/>
        <v>9</v>
      </c>
      <c r="Z49" s="52">
        <f t="shared" si="20"/>
        <v>9</v>
      </c>
      <c r="AA49" s="52">
        <f t="shared" si="20"/>
        <v>0</v>
      </c>
      <c r="AB49" s="52">
        <f t="shared" si="20"/>
        <v>0</v>
      </c>
      <c r="AC49" s="52">
        <f t="shared" si="20"/>
        <v>0</v>
      </c>
      <c r="AD49" s="52">
        <f t="shared" si="20"/>
        <v>11</v>
      </c>
      <c r="AE49" s="52">
        <f t="shared" si="20"/>
        <v>12</v>
      </c>
      <c r="AF49" s="52">
        <f t="shared" si="20"/>
        <v>12</v>
      </c>
      <c r="AG49" s="52">
        <f t="shared" si="20"/>
        <v>1</v>
      </c>
      <c r="AH49" s="52">
        <f t="shared" si="20"/>
        <v>6</v>
      </c>
      <c r="AI49" s="52">
        <f t="shared" si="20"/>
        <v>6</v>
      </c>
      <c r="AJ49" s="52">
        <f t="shared" si="20"/>
        <v>0</v>
      </c>
      <c r="AK49" s="52">
        <f t="shared" si="20"/>
        <v>0</v>
      </c>
      <c r="AL49" s="52">
        <f t="shared" si="20"/>
        <v>0</v>
      </c>
      <c r="AM49" s="52">
        <f t="shared" si="20"/>
        <v>0</v>
      </c>
      <c r="AN49" s="52">
        <f t="shared" si="20"/>
        <v>250</v>
      </c>
      <c r="AO49" s="52">
        <f t="shared" si="20"/>
        <v>250</v>
      </c>
      <c r="AP49" s="52">
        <f t="shared" si="20"/>
        <v>6</v>
      </c>
      <c r="AQ49" s="52">
        <f t="shared" si="20"/>
        <v>13</v>
      </c>
      <c r="AR49" s="52">
        <f t="shared" si="20"/>
        <v>13</v>
      </c>
    </row>
    <row r="50" spans="1:44" x14ac:dyDescent="0.25">
      <c r="C50" s="95">
        <f>C10+C13+C14+C15+C17+C22+C24+C25+C27+C31+C32+C33+C36+C37+C40+C41+C43+C46+C47+C48</f>
        <v>43</v>
      </c>
      <c r="D50" s="95">
        <f t="shared" ref="D50:E50" si="21">D10+D13+D14+D15+D17+D22+D24+D25+D27+D31+D32+D33+D36+D37+D40+D41+D43+D46+D47+D48</f>
        <v>314</v>
      </c>
      <c r="E50" s="95">
        <f t="shared" si="21"/>
        <v>314</v>
      </c>
    </row>
    <row r="51" spans="1:44" x14ac:dyDescent="0.25">
      <c r="E51" s="95">
        <f>E50-C50</f>
        <v>271</v>
      </c>
    </row>
    <row r="52" spans="1:44" x14ac:dyDescent="0.25">
      <c r="AC52" s="54" t="e">
        <f>Z49+AO49+AR49+#REF!+#REF!</f>
        <v>#REF!</v>
      </c>
    </row>
  </sheetData>
  <mergeCells count="17">
    <mergeCell ref="A1:L1"/>
    <mergeCell ref="A2:N2"/>
    <mergeCell ref="R5:T7"/>
    <mergeCell ref="U5:W7"/>
    <mergeCell ref="X5:Z7"/>
    <mergeCell ref="B5:B7"/>
    <mergeCell ref="C5:E7"/>
    <mergeCell ref="F5:H7"/>
    <mergeCell ref="I5:K7"/>
    <mergeCell ref="L5:N7"/>
    <mergeCell ref="O5:Q7"/>
    <mergeCell ref="AJ5:AL7"/>
    <mergeCell ref="AM5:AO7"/>
    <mergeCell ref="AP5:AR7"/>
    <mergeCell ref="AA5:AC7"/>
    <mergeCell ref="AD5:AF7"/>
    <mergeCell ref="AG5:AI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F11" sqref="F11"/>
    </sheetView>
  </sheetViews>
  <sheetFormatPr defaultRowHeight="15" x14ac:dyDescent="0.25"/>
  <cols>
    <col min="1" max="1" width="4.7109375" style="105" customWidth="1"/>
    <col min="2" max="2" width="77" style="105" customWidth="1"/>
    <col min="3" max="3" width="9.7109375" style="105" customWidth="1"/>
    <col min="4" max="4" width="10" style="105" customWidth="1"/>
    <col min="5" max="5" width="20.5703125" style="105" customWidth="1"/>
    <col min="6" max="16384" width="9.140625" style="105"/>
  </cols>
  <sheetData>
    <row r="1" spans="1:5" ht="38.25" customHeight="1" thickBot="1" x14ac:dyDescent="0.3">
      <c r="A1" s="157" t="s">
        <v>71</v>
      </c>
      <c r="B1" s="157"/>
      <c r="C1" s="157"/>
      <c r="D1" s="157"/>
      <c r="E1" s="157"/>
    </row>
    <row r="2" spans="1:5" ht="95.25" thickBot="1" x14ac:dyDescent="0.3">
      <c r="A2" s="106"/>
      <c r="B2" s="107" t="s">
        <v>55</v>
      </c>
      <c r="C2" s="107" t="s">
        <v>68</v>
      </c>
      <c r="D2" s="107" t="s">
        <v>69</v>
      </c>
      <c r="E2" s="107" t="s">
        <v>70</v>
      </c>
    </row>
    <row r="3" spans="1:5" ht="19.5" thickBot="1" x14ac:dyDescent="0.3">
      <c r="A3" s="108">
        <v>1</v>
      </c>
      <c r="B3" s="109" t="s">
        <v>22</v>
      </c>
      <c r="C3" s="111">
        <v>3</v>
      </c>
      <c r="D3" s="111">
        <v>3</v>
      </c>
      <c r="E3" s="111"/>
    </row>
    <row r="4" spans="1:5" ht="19.5" thickBot="1" x14ac:dyDescent="0.3">
      <c r="A4" s="108">
        <v>2</v>
      </c>
      <c r="B4" s="109" t="s">
        <v>26</v>
      </c>
      <c r="C4" s="111"/>
      <c r="D4" s="111"/>
      <c r="E4" s="111"/>
    </row>
    <row r="5" spans="1:5" ht="19.5" thickBot="1" x14ac:dyDescent="0.3">
      <c r="A5" s="108">
        <v>3</v>
      </c>
      <c r="B5" s="109" t="s">
        <v>27</v>
      </c>
      <c r="C5" s="111">
        <v>1</v>
      </c>
      <c r="D5" s="111">
        <v>1</v>
      </c>
      <c r="E5" s="111"/>
    </row>
    <row r="6" spans="1:5" ht="19.5" thickBot="1" x14ac:dyDescent="0.3">
      <c r="A6" s="108">
        <v>4</v>
      </c>
      <c r="B6" s="109" t="s">
        <v>28</v>
      </c>
      <c r="C6" s="111">
        <v>1</v>
      </c>
      <c r="D6" s="111">
        <v>1</v>
      </c>
      <c r="E6" s="111"/>
    </row>
    <row r="7" spans="1:5" ht="19.5" thickBot="1" x14ac:dyDescent="0.3">
      <c r="A7" s="108">
        <v>5</v>
      </c>
      <c r="B7" s="109" t="s">
        <v>29</v>
      </c>
      <c r="C7" s="111">
        <v>1</v>
      </c>
      <c r="D7" s="111">
        <v>1</v>
      </c>
      <c r="E7" s="111"/>
    </row>
    <row r="8" spans="1:5" ht="19.5" thickBot="1" x14ac:dyDescent="0.3">
      <c r="A8" s="108">
        <v>6</v>
      </c>
      <c r="B8" s="109" t="s">
        <v>30</v>
      </c>
      <c r="C8" s="111"/>
      <c r="D8" s="111"/>
      <c r="E8" s="111"/>
    </row>
    <row r="9" spans="1:5" ht="19.5" thickBot="1" x14ac:dyDescent="0.3">
      <c r="A9" s="108">
        <v>7</v>
      </c>
      <c r="B9" s="109" t="s">
        <v>31</v>
      </c>
      <c r="C9" s="111">
        <v>1</v>
      </c>
      <c r="D9" s="111">
        <v>1</v>
      </c>
      <c r="E9" s="111"/>
    </row>
    <row r="10" spans="1:5" ht="19.5" thickBot="1" x14ac:dyDescent="0.3">
      <c r="A10" s="108">
        <v>8</v>
      </c>
      <c r="B10" s="109" t="s">
        <v>32</v>
      </c>
      <c r="C10" s="111"/>
      <c r="D10" s="111"/>
      <c r="E10" s="111"/>
    </row>
    <row r="11" spans="1:5" ht="47.25" customHeight="1" thickBot="1" x14ac:dyDescent="0.3">
      <c r="A11" s="108">
        <v>9</v>
      </c>
      <c r="B11" s="109" t="s">
        <v>56</v>
      </c>
      <c r="C11" s="111"/>
      <c r="D11" s="111"/>
      <c r="E11" s="111"/>
    </row>
    <row r="12" spans="1:5" ht="32.25" thickBot="1" x14ac:dyDescent="0.3">
      <c r="A12" s="108">
        <v>10</v>
      </c>
      <c r="B12" s="109" t="s">
        <v>57</v>
      </c>
      <c r="C12" s="111"/>
      <c r="D12" s="111"/>
      <c r="E12" s="111"/>
    </row>
    <row r="13" spans="1:5" ht="79.5" customHeight="1" thickBot="1" x14ac:dyDescent="0.3">
      <c r="A13" s="108">
        <v>11</v>
      </c>
      <c r="B13" s="109" t="s">
        <v>35</v>
      </c>
      <c r="C13" s="111">
        <v>3</v>
      </c>
      <c r="D13" s="111">
        <v>3</v>
      </c>
      <c r="E13" s="111"/>
    </row>
    <row r="14" spans="1:5" ht="19.5" thickBot="1" x14ac:dyDescent="0.3">
      <c r="A14" s="108">
        <v>12</v>
      </c>
      <c r="B14" s="109" t="s">
        <v>58</v>
      </c>
      <c r="C14" s="111"/>
      <c r="D14" s="111"/>
      <c r="E14" s="111"/>
    </row>
    <row r="15" spans="1:5" ht="19.5" thickBot="1" x14ac:dyDescent="0.3">
      <c r="A15" s="108">
        <v>13</v>
      </c>
      <c r="B15" s="109" t="s">
        <v>59</v>
      </c>
      <c r="C15" s="111">
        <v>2</v>
      </c>
      <c r="D15" s="111">
        <v>3</v>
      </c>
      <c r="E15" s="111">
        <v>1</v>
      </c>
    </row>
    <row r="16" spans="1:5" ht="19.5" thickBot="1" x14ac:dyDescent="0.3">
      <c r="A16" s="110"/>
      <c r="B16" s="109" t="s">
        <v>60</v>
      </c>
      <c r="C16" s="111">
        <v>12</v>
      </c>
      <c r="D16" s="111">
        <v>13</v>
      </c>
      <c r="E16" s="111">
        <v>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Юр. лица</vt:lpstr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Юлия Александровна Приходько</cp:lastModifiedBy>
  <cp:lastPrinted>2019-08-05T11:58:11Z</cp:lastPrinted>
  <dcterms:created xsi:type="dcterms:W3CDTF">2015-02-03T06:25:39Z</dcterms:created>
  <dcterms:modified xsi:type="dcterms:W3CDTF">2019-08-05T11:58:15Z</dcterms:modified>
</cp:coreProperties>
</file>