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Субсидии ФКГС на 2023г" sheetId="7" r:id="rId1"/>
    <sheet name="Лист1" sheetId="4" r:id="rId2"/>
  </sheets>
  <definedNames>
    <definedName name="_xlnm._FilterDatabase" localSheetId="0" hidden="1">'Субсидии ФКГС на 2023г'!$A$4:$J$4</definedName>
    <definedName name="_xlnm.Print_Titles" localSheetId="0">'Субсидии ФКГС на 2023г'!$4:$4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8" i="7" l="1"/>
  <c r="G78" i="7"/>
  <c r="D80" i="7" l="1"/>
  <c r="D41" i="7"/>
  <c r="G15" i="7" l="1"/>
  <c r="G41" i="7" s="1"/>
  <c r="G80" i="7" s="1"/>
</calcChain>
</file>

<file path=xl/sharedStrings.xml><?xml version="1.0" encoding="utf-8"?>
<sst xmlns="http://schemas.openxmlformats.org/spreadsheetml/2006/main" count="119" uniqueCount="118">
  <si>
    <t>г. Гатчина</t>
  </si>
  <si>
    <t>г. Выборг</t>
  </si>
  <si>
    <t>г. Сосновый Бор</t>
  </si>
  <si>
    <t>г. Всеволожск</t>
  </si>
  <si>
    <t>г. Тихвин</t>
  </si>
  <si>
    <t>г. Кириши</t>
  </si>
  <si>
    <t>г. Сертолово</t>
  </si>
  <si>
    <t>г. Кингисепп</t>
  </si>
  <si>
    <t>г. Волхов</t>
  </si>
  <si>
    <t>г. Тосно</t>
  </si>
  <si>
    <t>г. Луга</t>
  </si>
  <si>
    <t>г. Сланцы</t>
  </si>
  <si>
    <t>г. Кировск</t>
  </si>
  <si>
    <t>г. Отрадное</t>
  </si>
  <si>
    <t>г. Коммунар</t>
  </si>
  <si>
    <t>г. Никольское</t>
  </si>
  <si>
    <t>г. Пикалёво</t>
  </si>
  <si>
    <t>г. Лодейное Поле</t>
  </si>
  <si>
    <t>г. Приозерск</t>
  </si>
  <si>
    <t>г. Подпорожье</t>
  </si>
  <si>
    <t>г. Светогорск</t>
  </si>
  <si>
    <t>г. Бокситогорск</t>
  </si>
  <si>
    <t>г. Шлиссельбург</t>
  </si>
  <si>
    <t>г. Сясьстрой</t>
  </si>
  <si>
    <t>г. Волосово</t>
  </si>
  <si>
    <t>г. Ивангород</t>
  </si>
  <si>
    <t>г. Новая Ладога</t>
  </si>
  <si>
    <t>г. Каменногорск</t>
  </si>
  <si>
    <t>г. Приморск</t>
  </si>
  <si>
    <t>г. Любань</t>
  </si>
  <si>
    <t>г. Высоцк</t>
  </si>
  <si>
    <t>г. Мурино</t>
  </si>
  <si>
    <t xml:space="preserve">г. Кудрово </t>
  </si>
  <si>
    <t>Рекомендуемое Финансирование из местного бюджета</t>
  </si>
  <si>
    <t xml:space="preserve">Численность населения </t>
  </si>
  <si>
    <t>№ п/п</t>
  </si>
  <si>
    <t>33 города</t>
  </si>
  <si>
    <t>ИТОГО рекомендуемая  макс.
сметная стоимость проекта
 (без учета внебюджетных средств)</t>
  </si>
  <si>
    <t>Города и
 поселки городского типа</t>
  </si>
  <si>
    <t>ИТОГО по 33 городам</t>
  </si>
  <si>
    <t>Итого</t>
  </si>
  <si>
    <t>Большая Ижора</t>
  </si>
  <si>
    <t>Будогощь</t>
  </si>
  <si>
    <t>Важины</t>
  </si>
  <si>
    <t>Виллози</t>
  </si>
  <si>
    <t>Вознесенье</t>
  </si>
  <si>
    <t>Вырица</t>
  </si>
  <si>
    <t>Дружная Горка</t>
  </si>
  <si>
    <t>Дубровка</t>
  </si>
  <si>
    <t>Ефимовский</t>
  </si>
  <si>
    <t>имени Морозова</t>
  </si>
  <si>
    <t>имени Свердлова</t>
  </si>
  <si>
    <t>Красный Бор</t>
  </si>
  <si>
    <t>Кузнечное</t>
  </si>
  <si>
    <t>Кузьмоловский</t>
  </si>
  <si>
    <t>Лебяжье</t>
  </si>
  <si>
    <t>Лесогорский</t>
  </si>
  <si>
    <t>Мга</t>
  </si>
  <si>
    <t>Назия</t>
  </si>
  <si>
    <t>Никольский</t>
  </si>
  <si>
    <t>Новоселье</t>
  </si>
  <si>
    <t>Павлово</t>
  </si>
  <si>
    <t>Приладожский</t>
  </si>
  <si>
    <t>Рахья</t>
  </si>
  <si>
    <t>Рощино</t>
  </si>
  <si>
    <t>Рябово</t>
  </si>
  <si>
    <t>Сиверский</t>
  </si>
  <si>
    <t>Синявино</t>
  </si>
  <si>
    <t>Советский</t>
  </si>
  <si>
    <t>Тайцы</t>
  </si>
  <si>
    <t>Токсово</t>
  </si>
  <si>
    <t>Толмачёво</t>
  </si>
  <si>
    <t>Ульяновка</t>
  </si>
  <si>
    <t>Фёдоровское</t>
  </si>
  <si>
    <t>Форносово</t>
  </si>
  <si>
    <t>Янино-1</t>
  </si>
  <si>
    <t>11 883</t>
  </si>
  <si>
    <t>10 563</t>
  </si>
  <si>
    <t>11 445</t>
  </si>
  <si>
    <t>10 653</t>
  </si>
  <si>
    <t>10 129</t>
  </si>
  <si>
    <t>14 732</t>
  </si>
  <si>
    <t>12 039</t>
  </si>
  <si>
    <t>12 213</t>
  </si>
  <si>
    <t>ИТОГО по городам и пгт</t>
  </si>
  <si>
    <t>Поселки
 городского типа
 от 1 до 10 тыс человек</t>
  </si>
  <si>
    <t>Города</t>
  </si>
  <si>
    <t>от 70 до 100 тыс человек</t>
  </si>
  <si>
    <t>Город - столица</t>
  </si>
  <si>
    <t>7 городов</t>
  </si>
  <si>
    <t>Город до 70 тыс человек</t>
  </si>
  <si>
    <t>Города до 50 тыс человек</t>
  </si>
  <si>
    <t>Города до 60 тыс человек</t>
  </si>
  <si>
    <t>Города до 40 тыс человек</t>
  </si>
  <si>
    <t>Города до 30 тыс человек</t>
  </si>
  <si>
    <t>Города до 10 тыс человек</t>
  </si>
  <si>
    <t>Сельские поселения</t>
  </si>
  <si>
    <t>до 8 млн руб</t>
  </si>
  <si>
    <t>До 10 млн руб</t>
  </si>
  <si>
    <t>До 19 млн руб</t>
  </si>
  <si>
    <t>До 17 млн руб</t>
  </si>
  <si>
    <t>Итого по пгт</t>
  </si>
  <si>
    <t>Сумма                               млн руб</t>
  </si>
  <si>
    <t>До 18 млн руб</t>
  </si>
  <si>
    <t>До 14 млн руб</t>
  </si>
  <si>
    <t>До 15 млн руб</t>
  </si>
  <si>
    <t>30 млн руб</t>
  </si>
  <si>
    <t>Численность населения на 01.01.2022</t>
  </si>
  <si>
    <t>до 11 млн руб</t>
  </si>
  <si>
    <t>Поселки
 городского типа
до 17 тыс человек</t>
  </si>
  <si>
    <t>68 территорий</t>
  </si>
  <si>
    <t xml:space="preserve">До 14 млн руб </t>
  </si>
  <si>
    <t>До 13 млн руб</t>
  </si>
  <si>
    <t>До 9 млн руб</t>
  </si>
  <si>
    <t>Населенный пункт</t>
  </si>
  <si>
    <t>Города до 20 тыс человек</t>
  </si>
  <si>
    <t>Предельное финансирование из                                 ФБ и ОБ</t>
  </si>
  <si>
    <t>Расчет субсидий по ФКГС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</si>
</sst>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5" borderId="0" xfId="0" applyFill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3" fontId="6" fillId="4" borderId="1" xfId="0" applyNumberFormat="1" applyFont="1" applyFill="1" applyBorder="1" applyAlignment="1">
      <alignment horizontal="right" vertical="center"/>
    </xf>
    <xf numFmtId="0" fontId="6" fillId="6" borderId="1" xfId="0" applyFont="1" applyFill="1" applyBorder="1" applyAlignment="1">
      <alignment vertical="center"/>
    </xf>
    <xf numFmtId="3" fontId="6" fillId="6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2" fillId="0" borderId="7" xfId="0" applyFont="1" applyBorder="1"/>
    <xf numFmtId="0" fontId="5" fillId="0" borderId="0" xfId="0" applyFont="1"/>
    <xf numFmtId="0" fontId="6" fillId="7" borderId="1" xfId="0" applyFont="1" applyFill="1" applyBorder="1" applyAlignment="1">
      <alignment vertical="center"/>
    </xf>
    <xf numFmtId="3" fontId="6" fillId="7" borderId="1" xfId="0" applyNumberFormat="1" applyFont="1" applyFill="1" applyBorder="1" applyAlignment="1">
      <alignment horizontal="right" vertical="center"/>
    </xf>
    <xf numFmtId="0" fontId="6" fillId="8" borderId="1" xfId="0" applyFont="1" applyFill="1" applyBorder="1" applyAlignment="1">
      <alignment vertical="center"/>
    </xf>
    <xf numFmtId="3" fontId="6" fillId="8" borderId="1" xfId="0" applyNumberFormat="1" applyFont="1" applyFill="1" applyBorder="1" applyAlignment="1">
      <alignment horizontal="right"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/>
    </xf>
    <xf numFmtId="3" fontId="6" fillId="9" borderId="1" xfId="0" applyNumberFormat="1" applyFont="1" applyFill="1" applyBorder="1" applyAlignment="1">
      <alignment horizontal="right" vertical="center"/>
    </xf>
    <xf numFmtId="0" fontId="6" fillId="9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vertical="center"/>
    </xf>
    <xf numFmtId="3" fontId="6" fillId="8" borderId="1" xfId="0" applyNumberFormat="1" applyFont="1" applyFill="1" applyBorder="1" applyAlignment="1">
      <alignment vertical="center"/>
    </xf>
    <xf numFmtId="4" fontId="7" fillId="0" borderId="0" xfId="0" applyNumberFormat="1" applyFont="1" applyAlignment="1">
      <alignment horizontal="center" vertical="center" wrapText="1"/>
    </xf>
    <xf numFmtId="3" fontId="6" fillId="10" borderId="1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horizontal="center" vertical="center" wrapText="1"/>
    </xf>
    <xf numFmtId="3" fontId="6" fillId="9" borderId="1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3" fontId="6" fillId="4" borderId="1" xfId="0" applyNumberFormat="1" applyFont="1" applyFill="1" applyBorder="1" applyAlignment="1">
      <alignment vertical="center"/>
    </xf>
    <xf numFmtId="3" fontId="8" fillId="9" borderId="1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7" fillId="0" borderId="1" xfId="0" applyFont="1" applyBorder="1" applyAlignment="1">
      <alignment horizontal="center" vertical="center"/>
    </xf>
    <xf numFmtId="0" fontId="8" fillId="8" borderId="1" xfId="0" applyFont="1" applyFill="1" applyBorder="1" applyAlignment="1">
      <alignment vertical="center"/>
    </xf>
    <xf numFmtId="3" fontId="8" fillId="8" borderId="1" xfId="0" applyNumberFormat="1" applyFont="1" applyFill="1" applyBorder="1" applyAlignment="1">
      <alignment vertical="center"/>
    </xf>
    <xf numFmtId="0" fontId="6" fillId="11" borderId="1" xfId="0" applyFont="1" applyFill="1" applyBorder="1" applyAlignment="1">
      <alignment horizontal="center" vertical="center"/>
    </xf>
    <xf numFmtId="3" fontId="6" fillId="6" borderId="1" xfId="0" applyNumberFormat="1" applyFont="1" applyFill="1" applyBorder="1" applyAlignment="1">
      <alignment vertical="center"/>
    </xf>
    <xf numFmtId="0" fontId="6" fillId="6" borderId="2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vertical="center"/>
    </xf>
    <xf numFmtId="3" fontId="6" fillId="13" borderId="1" xfId="0" applyNumberFormat="1" applyFont="1" applyFill="1" applyBorder="1" applyAlignment="1">
      <alignment vertical="center"/>
    </xf>
    <xf numFmtId="3" fontId="6" fillId="13" borderId="1" xfId="0" applyNumberFormat="1" applyFont="1" applyFill="1" applyBorder="1" applyAlignment="1">
      <alignment horizontal="right" vertical="center"/>
    </xf>
    <xf numFmtId="3" fontId="6" fillId="12" borderId="1" xfId="0" applyNumberFormat="1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3" fontId="6" fillId="5" borderId="1" xfId="0" applyNumberFormat="1" applyFont="1" applyFill="1" applyBorder="1" applyAlignment="1">
      <alignment horizontal="right" vertical="center"/>
    </xf>
    <xf numFmtId="0" fontId="7" fillId="5" borderId="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vertical="center"/>
    </xf>
    <xf numFmtId="3" fontId="7" fillId="5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vertical="center"/>
    </xf>
    <xf numFmtId="3" fontId="6" fillId="14" borderId="1" xfId="0" applyNumberFormat="1" applyFont="1" applyFill="1" applyBorder="1" applyAlignment="1">
      <alignment vertical="center"/>
    </xf>
    <xf numFmtId="3" fontId="6" fillId="14" borderId="1" xfId="0" applyNumberFormat="1" applyFont="1" applyFill="1" applyBorder="1" applyAlignment="1">
      <alignment horizontal="right" vertical="center"/>
    </xf>
    <xf numFmtId="0" fontId="6" fillId="15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vertical="center"/>
    </xf>
    <xf numFmtId="3" fontId="6" fillId="15" borderId="1" xfId="0" applyNumberFormat="1" applyFont="1" applyFill="1" applyBorder="1" applyAlignment="1">
      <alignment vertical="center"/>
    </xf>
    <xf numFmtId="3" fontId="6" fillId="15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3" fontId="6" fillId="7" borderId="1" xfId="0" applyNumberFormat="1" applyFont="1" applyFill="1" applyBorder="1" applyAlignment="1">
      <alignment vertical="center"/>
    </xf>
    <xf numFmtId="0" fontId="6" fillId="14" borderId="1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3" fontId="7" fillId="5" borderId="1" xfId="0" applyNumberFormat="1" applyFont="1" applyFill="1" applyBorder="1" applyAlignment="1">
      <alignment horizontal="right" vertical="center"/>
    </xf>
    <xf numFmtId="0" fontId="7" fillId="5" borderId="9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  <color rgb="FFFFE7FF"/>
      <color rgb="FFFFCCFF"/>
      <color rgb="FFCCFFCC"/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82"/>
  <sheetViews>
    <sheetView tabSelected="1" workbookViewId="0">
      <selection activeCell="K11" sqref="K11"/>
    </sheetView>
  </sheetViews>
  <sheetFormatPr defaultRowHeight="15" x14ac:dyDescent="0.25"/>
  <cols>
    <col min="1" max="1" width="32.7109375" style="4" customWidth="1"/>
    <col min="2" max="2" width="10.5703125" style="4" customWidth="1"/>
    <col min="3" max="3" width="22.140625" style="4" customWidth="1"/>
    <col min="4" max="4" width="14.85546875" style="4" customWidth="1"/>
    <col min="5" max="5" width="24.5703125" style="4" hidden="1" customWidth="1"/>
    <col min="6" max="6" width="26.42578125" style="28" customWidth="1"/>
    <col min="7" max="7" width="18" style="4" customWidth="1"/>
    <col min="8" max="8" width="26.42578125" hidden="1" customWidth="1"/>
    <col min="9" max="9" width="22" hidden="1" customWidth="1"/>
    <col min="11" max="11" width="18.28515625" customWidth="1"/>
  </cols>
  <sheetData>
    <row r="2" spans="1:9" ht="18.75" x14ac:dyDescent="0.25">
      <c r="A2" s="97" t="s">
        <v>117</v>
      </c>
      <c r="B2" s="97"/>
      <c r="C2" s="97"/>
      <c r="D2" s="97"/>
      <c r="E2" s="97"/>
      <c r="F2" s="97"/>
      <c r="G2" s="97"/>
    </row>
    <row r="4" spans="1:9" ht="50.1" customHeight="1" x14ac:dyDescent="0.25">
      <c r="A4" s="5" t="s">
        <v>38</v>
      </c>
      <c r="B4" s="6" t="s">
        <v>35</v>
      </c>
      <c r="C4" s="5" t="s">
        <v>114</v>
      </c>
      <c r="D4" s="90" t="s">
        <v>107</v>
      </c>
      <c r="E4" s="7" t="s">
        <v>34</v>
      </c>
      <c r="F4" s="5" t="s">
        <v>116</v>
      </c>
      <c r="G4" s="5" t="s">
        <v>102</v>
      </c>
      <c r="H4" s="3" t="s">
        <v>33</v>
      </c>
      <c r="I4" s="29" t="s">
        <v>37</v>
      </c>
    </row>
    <row r="5" spans="1:9" ht="14.25" customHeight="1" x14ac:dyDescent="0.25">
      <c r="A5" s="8"/>
      <c r="B5" s="27"/>
      <c r="C5" s="8"/>
      <c r="D5" s="41"/>
      <c r="E5" s="8"/>
      <c r="F5" s="8"/>
      <c r="G5" s="8"/>
      <c r="H5" s="2"/>
      <c r="I5" s="2"/>
    </row>
    <row r="6" spans="1:9" ht="14.25" customHeight="1" x14ac:dyDescent="0.25">
      <c r="A6" s="37" t="s">
        <v>88</v>
      </c>
      <c r="B6" s="38">
        <v>1</v>
      </c>
      <c r="C6" s="39" t="s">
        <v>0</v>
      </c>
      <c r="D6" s="42">
        <v>87626</v>
      </c>
      <c r="E6" s="39">
        <v>91685</v>
      </c>
      <c r="F6" s="37" t="s">
        <v>106</v>
      </c>
      <c r="G6" s="38">
        <v>30</v>
      </c>
      <c r="H6" s="2"/>
      <c r="I6" s="2"/>
    </row>
    <row r="7" spans="1:9" ht="14.25" customHeight="1" x14ac:dyDescent="0.25">
      <c r="A7" s="8"/>
      <c r="B7" s="27"/>
      <c r="C7" s="8"/>
      <c r="D7" s="43"/>
      <c r="E7" s="8"/>
      <c r="F7" s="8"/>
      <c r="G7" s="27"/>
      <c r="H7" s="2"/>
      <c r="I7" s="2"/>
    </row>
    <row r="8" spans="1:9" ht="14.25" customHeight="1" x14ac:dyDescent="0.25">
      <c r="A8" s="125" t="s">
        <v>89</v>
      </c>
      <c r="B8" s="36">
        <v>2</v>
      </c>
      <c r="C8" s="50" t="s">
        <v>11</v>
      </c>
      <c r="D8" s="51">
        <v>31948</v>
      </c>
      <c r="E8" s="22">
        <v>32169</v>
      </c>
      <c r="F8" s="125" t="s">
        <v>104</v>
      </c>
      <c r="G8" s="36">
        <v>14</v>
      </c>
      <c r="H8" s="2"/>
      <c r="I8" s="2"/>
    </row>
    <row r="9" spans="1:9" ht="14.25" customHeight="1" x14ac:dyDescent="0.25">
      <c r="A9" s="126"/>
      <c r="B9" s="36">
        <v>3</v>
      </c>
      <c r="C9" s="21" t="s">
        <v>16</v>
      </c>
      <c r="D9" s="40">
        <v>19250</v>
      </c>
      <c r="E9" s="22">
        <v>19746</v>
      </c>
      <c r="F9" s="126"/>
      <c r="G9" s="36">
        <v>14</v>
      </c>
      <c r="H9" s="2"/>
      <c r="I9" s="2"/>
    </row>
    <row r="10" spans="1:9" ht="14.25" customHeight="1" x14ac:dyDescent="0.25">
      <c r="A10" s="126"/>
      <c r="B10" s="36">
        <v>4</v>
      </c>
      <c r="C10" s="21" t="s">
        <v>20</v>
      </c>
      <c r="D10" s="40">
        <v>14731</v>
      </c>
      <c r="E10" s="22">
        <v>15242</v>
      </c>
      <c r="F10" s="126"/>
      <c r="G10" s="36">
        <v>14</v>
      </c>
      <c r="H10" s="2"/>
      <c r="I10" s="2"/>
    </row>
    <row r="11" spans="1:9" ht="14.25" customHeight="1" x14ac:dyDescent="0.25">
      <c r="A11" s="126"/>
      <c r="B11" s="36">
        <v>5</v>
      </c>
      <c r="C11" s="21" t="s">
        <v>22</v>
      </c>
      <c r="D11" s="40">
        <v>14643</v>
      </c>
      <c r="E11" s="22">
        <v>14920</v>
      </c>
      <c r="F11" s="126"/>
      <c r="G11" s="36">
        <v>14</v>
      </c>
      <c r="H11" s="2"/>
      <c r="I11" s="2"/>
    </row>
    <row r="12" spans="1:9" ht="14.25" customHeight="1" x14ac:dyDescent="0.25">
      <c r="A12" s="126"/>
      <c r="B12" s="36">
        <v>6</v>
      </c>
      <c r="C12" s="21" t="s">
        <v>23</v>
      </c>
      <c r="D12" s="40">
        <v>12069</v>
      </c>
      <c r="E12" s="22">
        <v>12403</v>
      </c>
      <c r="F12" s="126"/>
      <c r="G12" s="36">
        <v>14</v>
      </c>
      <c r="H12" s="2"/>
      <c r="I12" s="2"/>
    </row>
    <row r="13" spans="1:9" ht="14.25" customHeight="1" x14ac:dyDescent="0.25">
      <c r="A13" s="126"/>
      <c r="B13" s="36">
        <v>7</v>
      </c>
      <c r="C13" s="21" t="s">
        <v>25</v>
      </c>
      <c r="D13" s="40">
        <v>9112</v>
      </c>
      <c r="E13" s="22">
        <v>9486</v>
      </c>
      <c r="F13" s="126"/>
      <c r="G13" s="36">
        <v>14</v>
      </c>
      <c r="H13" s="2"/>
      <c r="I13" s="2"/>
    </row>
    <row r="14" spans="1:9" ht="14.25" customHeight="1" x14ac:dyDescent="0.25">
      <c r="A14" s="127"/>
      <c r="B14" s="36">
        <v>8</v>
      </c>
      <c r="C14" s="21" t="s">
        <v>26</v>
      </c>
      <c r="D14" s="40">
        <v>7682</v>
      </c>
      <c r="E14" s="22">
        <v>7958</v>
      </c>
      <c r="F14" s="127"/>
      <c r="G14" s="36">
        <v>14</v>
      </c>
      <c r="H14" s="2"/>
      <c r="I14" s="2"/>
    </row>
    <row r="15" spans="1:9" ht="14.25" customHeight="1" x14ac:dyDescent="0.25">
      <c r="A15" s="94" t="s">
        <v>40</v>
      </c>
      <c r="B15" s="27"/>
      <c r="C15" s="8"/>
      <c r="D15" s="43"/>
      <c r="E15" s="8"/>
      <c r="F15" s="8"/>
      <c r="G15" s="27">
        <f>SUM(G8:G14)</f>
        <v>98</v>
      </c>
      <c r="H15" s="2"/>
      <c r="I15" s="2"/>
    </row>
    <row r="16" spans="1:9" ht="15.75" x14ac:dyDescent="0.25">
      <c r="A16" s="74" t="s">
        <v>86</v>
      </c>
      <c r="B16" s="23">
        <v>9</v>
      </c>
      <c r="C16" s="24" t="s">
        <v>31</v>
      </c>
      <c r="D16" s="44">
        <v>89636</v>
      </c>
      <c r="E16" s="47">
        <v>64939</v>
      </c>
      <c r="F16" s="128" t="s">
        <v>99</v>
      </c>
      <c r="G16" s="26">
        <v>19</v>
      </c>
      <c r="H16" s="2"/>
      <c r="I16" s="2"/>
    </row>
    <row r="17" spans="1:9" ht="14.25" customHeight="1" x14ac:dyDescent="0.25">
      <c r="A17" s="75" t="s">
        <v>87</v>
      </c>
      <c r="B17" s="23">
        <v>10</v>
      </c>
      <c r="C17" s="24" t="s">
        <v>1</v>
      </c>
      <c r="D17" s="44">
        <v>73001</v>
      </c>
      <c r="E17" s="25">
        <v>75355</v>
      </c>
      <c r="F17" s="129"/>
      <c r="G17" s="26">
        <v>19</v>
      </c>
      <c r="H17" s="2"/>
      <c r="I17" s="2"/>
    </row>
    <row r="18" spans="1:9" ht="14.25" customHeight="1" x14ac:dyDescent="0.25">
      <c r="A18" s="76"/>
      <c r="B18" s="23">
        <v>11</v>
      </c>
      <c r="C18" s="24" t="s">
        <v>3</v>
      </c>
      <c r="D18" s="44">
        <v>76611</v>
      </c>
      <c r="E18" s="25">
        <v>74724</v>
      </c>
      <c r="F18" s="130"/>
      <c r="G18" s="26">
        <v>19</v>
      </c>
      <c r="H18" s="2"/>
      <c r="I18" s="2"/>
    </row>
    <row r="19" spans="1:9" ht="15.75" customHeight="1" x14ac:dyDescent="0.25">
      <c r="A19" s="106" t="s">
        <v>90</v>
      </c>
      <c r="B19" s="33">
        <v>12</v>
      </c>
      <c r="C19" s="9" t="s">
        <v>2</v>
      </c>
      <c r="D19" s="45">
        <v>65941</v>
      </c>
      <c r="E19" s="10">
        <v>67397</v>
      </c>
      <c r="F19" s="121" t="s">
        <v>103</v>
      </c>
      <c r="G19" s="33">
        <v>18</v>
      </c>
      <c r="H19" s="139"/>
      <c r="I19" s="133"/>
    </row>
    <row r="20" spans="1:9" ht="15.75" customHeight="1" x14ac:dyDescent="0.25">
      <c r="A20" s="107"/>
      <c r="B20" s="33">
        <v>13</v>
      </c>
      <c r="C20" s="9" t="s">
        <v>6</v>
      </c>
      <c r="D20" s="45">
        <v>61260</v>
      </c>
      <c r="E20" s="10"/>
      <c r="F20" s="122"/>
      <c r="G20" s="33">
        <v>18</v>
      </c>
      <c r="H20" s="139"/>
      <c r="I20" s="133"/>
    </row>
    <row r="21" spans="1:9" ht="15.75" customHeight="1" x14ac:dyDescent="0.25">
      <c r="A21" s="108" t="s">
        <v>92</v>
      </c>
      <c r="B21" s="81">
        <v>14</v>
      </c>
      <c r="C21" s="82" t="s">
        <v>4</v>
      </c>
      <c r="D21" s="83">
        <v>56716</v>
      </c>
      <c r="E21" s="84">
        <v>58116</v>
      </c>
      <c r="F21" s="131" t="s">
        <v>100</v>
      </c>
      <c r="G21" s="52">
        <v>17</v>
      </c>
      <c r="H21" s="139"/>
      <c r="I21" s="133"/>
    </row>
    <row r="22" spans="1:9" ht="15.75" customHeight="1" x14ac:dyDescent="0.25">
      <c r="A22" s="109"/>
      <c r="B22" s="81">
        <v>15</v>
      </c>
      <c r="C22" s="82" t="s">
        <v>32</v>
      </c>
      <c r="D22" s="83">
        <v>54471</v>
      </c>
      <c r="E22" s="84">
        <v>50525</v>
      </c>
      <c r="F22" s="131"/>
      <c r="G22" s="52">
        <v>17</v>
      </c>
      <c r="H22" s="140"/>
      <c r="I22" s="134"/>
    </row>
    <row r="23" spans="1:9" ht="15.75" customHeight="1" x14ac:dyDescent="0.25">
      <c r="A23" s="103" t="s">
        <v>91</v>
      </c>
      <c r="B23" s="31">
        <v>16</v>
      </c>
      <c r="C23" s="19" t="s">
        <v>5</v>
      </c>
      <c r="D23" s="87">
        <v>49609</v>
      </c>
      <c r="E23" s="20"/>
      <c r="F23" s="118" t="s">
        <v>105</v>
      </c>
      <c r="G23" s="31">
        <v>15</v>
      </c>
      <c r="H23" s="85"/>
      <c r="I23" s="86"/>
    </row>
    <row r="24" spans="1:9" ht="15.75" customHeight="1" x14ac:dyDescent="0.25">
      <c r="A24" s="104"/>
      <c r="B24" s="31">
        <v>17</v>
      </c>
      <c r="C24" s="19" t="s">
        <v>7</v>
      </c>
      <c r="D24" s="87">
        <v>43875</v>
      </c>
      <c r="E24" s="20">
        <v>45216</v>
      </c>
      <c r="F24" s="119"/>
      <c r="G24" s="31">
        <v>15</v>
      </c>
      <c r="H24" s="34"/>
      <c r="I24" s="35"/>
    </row>
    <row r="25" spans="1:9" ht="15.75" customHeight="1" x14ac:dyDescent="0.25">
      <c r="A25" s="105"/>
      <c r="B25" s="31">
        <v>18</v>
      </c>
      <c r="C25" s="19" t="s">
        <v>8</v>
      </c>
      <c r="D25" s="87">
        <v>43309</v>
      </c>
      <c r="E25" s="20">
        <v>44256</v>
      </c>
      <c r="F25" s="120"/>
      <c r="G25" s="31">
        <v>15</v>
      </c>
      <c r="H25" s="34"/>
      <c r="I25" s="35"/>
    </row>
    <row r="26" spans="1:9" ht="17.25" customHeight="1" x14ac:dyDescent="0.25">
      <c r="A26" s="110" t="s">
        <v>93</v>
      </c>
      <c r="B26" s="88">
        <v>19</v>
      </c>
      <c r="C26" s="78" t="s">
        <v>9</v>
      </c>
      <c r="D26" s="79">
        <v>33845</v>
      </c>
      <c r="E26" s="80">
        <v>36296</v>
      </c>
      <c r="F26" s="141" t="s">
        <v>111</v>
      </c>
      <c r="G26" s="89">
        <v>14</v>
      </c>
      <c r="H26" s="135"/>
      <c r="I26" s="137"/>
    </row>
    <row r="27" spans="1:9" ht="17.25" customHeight="1" x14ac:dyDescent="0.25">
      <c r="A27" s="111"/>
      <c r="B27" s="88">
        <v>20</v>
      </c>
      <c r="C27" s="78" t="s">
        <v>10</v>
      </c>
      <c r="D27" s="79">
        <v>32797</v>
      </c>
      <c r="E27" s="80">
        <v>34619</v>
      </c>
      <c r="F27" s="141"/>
      <c r="G27" s="89">
        <v>14</v>
      </c>
      <c r="H27" s="135"/>
      <c r="I27" s="137"/>
    </row>
    <row r="28" spans="1:9" ht="17.25" customHeight="1" x14ac:dyDescent="0.25">
      <c r="A28" s="112" t="s">
        <v>94</v>
      </c>
      <c r="B28" s="73">
        <v>21</v>
      </c>
      <c r="C28" s="14" t="s">
        <v>12</v>
      </c>
      <c r="D28" s="53">
        <v>27209</v>
      </c>
      <c r="E28" s="15">
        <v>26887</v>
      </c>
      <c r="F28" s="142" t="s">
        <v>112</v>
      </c>
      <c r="G28" s="54">
        <v>13</v>
      </c>
      <c r="H28" s="135"/>
      <c r="I28" s="137"/>
    </row>
    <row r="29" spans="1:9" ht="17.25" customHeight="1" x14ac:dyDescent="0.25">
      <c r="A29" s="113"/>
      <c r="B29" s="73">
        <v>22</v>
      </c>
      <c r="C29" s="14" t="s">
        <v>13</v>
      </c>
      <c r="D29" s="53">
        <v>25878</v>
      </c>
      <c r="E29" s="15">
        <v>25796</v>
      </c>
      <c r="F29" s="142"/>
      <c r="G29" s="54">
        <v>13</v>
      </c>
      <c r="H29" s="135"/>
      <c r="I29" s="137"/>
    </row>
    <row r="30" spans="1:9" ht="17.25" customHeight="1" x14ac:dyDescent="0.25">
      <c r="A30" s="113"/>
      <c r="B30" s="73">
        <v>23</v>
      </c>
      <c r="C30" s="14" t="s">
        <v>14</v>
      </c>
      <c r="D30" s="53">
        <v>22052</v>
      </c>
      <c r="E30" s="15">
        <v>22221</v>
      </c>
      <c r="F30" s="142"/>
      <c r="G30" s="54">
        <v>13</v>
      </c>
      <c r="H30" s="135"/>
      <c r="I30" s="137"/>
    </row>
    <row r="31" spans="1:9" ht="16.5" customHeight="1" x14ac:dyDescent="0.25">
      <c r="A31" s="114"/>
      <c r="B31" s="73">
        <v>24</v>
      </c>
      <c r="C31" s="14" t="s">
        <v>15</v>
      </c>
      <c r="D31" s="53">
        <v>21699</v>
      </c>
      <c r="E31" s="15">
        <v>22360</v>
      </c>
      <c r="F31" s="142"/>
      <c r="G31" s="54">
        <v>13</v>
      </c>
      <c r="H31" s="136"/>
      <c r="I31" s="138"/>
    </row>
    <row r="32" spans="1:9" ht="15.75" customHeight="1" x14ac:dyDescent="0.25">
      <c r="A32" s="100" t="s">
        <v>115</v>
      </c>
      <c r="B32" s="56">
        <v>25</v>
      </c>
      <c r="C32" s="57" t="s">
        <v>17</v>
      </c>
      <c r="D32" s="58">
        <v>18558</v>
      </c>
      <c r="E32" s="59">
        <v>18989</v>
      </c>
      <c r="F32" s="147" t="s">
        <v>108</v>
      </c>
      <c r="G32" s="56">
        <v>11</v>
      </c>
      <c r="H32" s="145"/>
      <c r="I32" s="143"/>
    </row>
    <row r="33" spans="1:9" ht="15" customHeight="1" x14ac:dyDescent="0.25">
      <c r="A33" s="101"/>
      <c r="B33" s="56">
        <v>26</v>
      </c>
      <c r="C33" s="57" t="s">
        <v>18</v>
      </c>
      <c r="D33" s="58">
        <v>17553</v>
      </c>
      <c r="E33" s="59">
        <v>17813</v>
      </c>
      <c r="F33" s="147"/>
      <c r="G33" s="56">
        <v>11</v>
      </c>
      <c r="H33" s="145"/>
      <c r="I33" s="143"/>
    </row>
    <row r="34" spans="1:9" ht="15.75" customHeight="1" x14ac:dyDescent="0.25">
      <c r="A34" s="101"/>
      <c r="B34" s="56">
        <v>27</v>
      </c>
      <c r="C34" s="57" t="s">
        <v>19</v>
      </c>
      <c r="D34" s="58">
        <v>16160</v>
      </c>
      <c r="E34" s="59">
        <v>16676</v>
      </c>
      <c r="F34" s="147"/>
      <c r="G34" s="56">
        <v>11</v>
      </c>
      <c r="H34" s="145"/>
      <c r="I34" s="143"/>
    </row>
    <row r="35" spans="1:9" ht="15.75" customHeight="1" x14ac:dyDescent="0.25">
      <c r="A35" s="101"/>
      <c r="B35" s="56">
        <v>28</v>
      </c>
      <c r="C35" s="57" t="s">
        <v>21</v>
      </c>
      <c r="D35" s="58">
        <v>14491</v>
      </c>
      <c r="E35" s="59">
        <v>15091</v>
      </c>
      <c r="F35" s="147"/>
      <c r="G35" s="56">
        <v>11</v>
      </c>
      <c r="H35" s="145"/>
      <c r="I35" s="143"/>
    </row>
    <row r="36" spans="1:9" ht="15.75" customHeight="1" x14ac:dyDescent="0.25">
      <c r="A36" s="102"/>
      <c r="B36" s="56">
        <v>29</v>
      </c>
      <c r="C36" s="57" t="s">
        <v>24</v>
      </c>
      <c r="D36" s="58">
        <v>11429</v>
      </c>
      <c r="E36" s="59">
        <v>11828</v>
      </c>
      <c r="F36" s="147"/>
      <c r="G36" s="56">
        <v>11</v>
      </c>
      <c r="H36" s="146"/>
      <c r="I36" s="144"/>
    </row>
    <row r="37" spans="1:9" ht="15.75" customHeight="1" x14ac:dyDescent="0.25">
      <c r="A37" s="115" t="s">
        <v>95</v>
      </c>
      <c r="B37" s="11">
        <v>30</v>
      </c>
      <c r="C37" s="12" t="s">
        <v>27</v>
      </c>
      <c r="D37" s="46">
        <v>5991</v>
      </c>
      <c r="E37" s="13">
        <v>6301</v>
      </c>
      <c r="F37" s="148" t="s">
        <v>98</v>
      </c>
      <c r="G37" s="11">
        <v>10</v>
      </c>
      <c r="H37" s="145"/>
      <c r="I37" s="143"/>
    </row>
    <row r="38" spans="1:9" ht="15.75" customHeight="1" x14ac:dyDescent="0.25">
      <c r="A38" s="116"/>
      <c r="B38" s="11">
        <v>31</v>
      </c>
      <c r="C38" s="12" t="s">
        <v>28</v>
      </c>
      <c r="D38" s="46">
        <v>5226</v>
      </c>
      <c r="E38" s="13">
        <v>5566</v>
      </c>
      <c r="F38" s="148"/>
      <c r="G38" s="11">
        <v>10</v>
      </c>
      <c r="H38" s="145"/>
      <c r="I38" s="143"/>
    </row>
    <row r="39" spans="1:9" ht="15.75" customHeight="1" x14ac:dyDescent="0.25">
      <c r="A39" s="116"/>
      <c r="B39" s="11">
        <v>32</v>
      </c>
      <c r="C39" s="12" t="s">
        <v>29</v>
      </c>
      <c r="D39" s="46">
        <v>4157</v>
      </c>
      <c r="E39" s="13">
        <v>4444</v>
      </c>
      <c r="F39" s="148"/>
      <c r="G39" s="11">
        <v>10</v>
      </c>
      <c r="H39" s="145"/>
      <c r="I39" s="143"/>
    </row>
    <row r="40" spans="1:9" ht="15.75" customHeight="1" x14ac:dyDescent="0.25">
      <c r="A40" s="117"/>
      <c r="B40" s="11">
        <v>33</v>
      </c>
      <c r="C40" s="12" t="s">
        <v>30</v>
      </c>
      <c r="D40" s="46">
        <v>1069</v>
      </c>
      <c r="E40" s="13">
        <v>1089</v>
      </c>
      <c r="F40" s="148"/>
      <c r="G40" s="11">
        <v>10</v>
      </c>
      <c r="H40" s="146"/>
      <c r="I40" s="144"/>
    </row>
    <row r="41" spans="1:9" s="18" customFormat="1" ht="18.75" x14ac:dyDescent="0.3">
      <c r="A41" s="49" t="s">
        <v>39</v>
      </c>
      <c r="B41" s="132" t="s">
        <v>36</v>
      </c>
      <c r="C41" s="132"/>
      <c r="D41" s="71">
        <f>D6+D8+D9+D10+D11+D12+D13+D14+D16+D17+D18+D19+D21+D20+D23+D24+D25+D22+D26+D27+D28+D29+D30+D31+D32+D33+D34+D35+D36+D37+D38+D39+D40</f>
        <v>1069604</v>
      </c>
      <c r="E41" s="16"/>
      <c r="F41" s="16"/>
      <c r="G41" s="72">
        <f>SUM(G16:G40)+G15+G6</f>
        <v>475</v>
      </c>
      <c r="H41" s="17"/>
      <c r="I41" s="17"/>
    </row>
    <row r="43" spans="1:9" x14ac:dyDescent="0.25">
      <c r="A43" s="95" t="s">
        <v>109</v>
      </c>
      <c r="B43" s="31">
        <v>1</v>
      </c>
      <c r="C43" s="19" t="s">
        <v>75</v>
      </c>
      <c r="D43" s="87">
        <v>16550</v>
      </c>
      <c r="E43" s="91"/>
      <c r="F43" s="96" t="s">
        <v>98</v>
      </c>
      <c r="G43" s="31">
        <v>10</v>
      </c>
    </row>
    <row r="44" spans="1:9" ht="15" customHeight="1" x14ac:dyDescent="0.25">
      <c r="A44" s="95"/>
      <c r="B44" s="31">
        <v>2</v>
      </c>
      <c r="C44" s="19" t="s">
        <v>64</v>
      </c>
      <c r="D44" s="20">
        <v>14771</v>
      </c>
      <c r="E44" s="20" t="s">
        <v>81</v>
      </c>
      <c r="F44" s="96"/>
      <c r="G44" s="31">
        <v>10</v>
      </c>
    </row>
    <row r="45" spans="1:9" ht="15" customHeight="1" x14ac:dyDescent="0.25">
      <c r="A45" s="95"/>
      <c r="B45" s="31">
        <v>3</v>
      </c>
      <c r="C45" s="19" t="s">
        <v>72</v>
      </c>
      <c r="D45" s="20">
        <v>11586</v>
      </c>
      <c r="E45" s="20" t="s">
        <v>83</v>
      </c>
      <c r="F45" s="96"/>
      <c r="G45" s="31">
        <v>10</v>
      </c>
    </row>
    <row r="46" spans="1:9" ht="15" customHeight="1" x14ac:dyDescent="0.25">
      <c r="A46" s="95"/>
      <c r="B46" s="31">
        <v>4</v>
      </c>
      <c r="C46" s="19" t="s">
        <v>66</v>
      </c>
      <c r="D46" s="20">
        <v>11607</v>
      </c>
      <c r="E46" s="20" t="s">
        <v>82</v>
      </c>
      <c r="F46" s="96"/>
      <c r="G46" s="31">
        <v>10</v>
      </c>
    </row>
    <row r="47" spans="1:9" ht="15" customHeight="1" x14ac:dyDescent="0.25">
      <c r="A47" s="95"/>
      <c r="B47" s="31">
        <v>5</v>
      </c>
      <c r="C47" s="19" t="s">
        <v>46</v>
      </c>
      <c r="D47" s="20">
        <v>11503</v>
      </c>
      <c r="E47" s="20" t="s">
        <v>76</v>
      </c>
      <c r="F47" s="96"/>
      <c r="G47" s="31">
        <v>10</v>
      </c>
    </row>
    <row r="48" spans="1:9" ht="15" customHeight="1" x14ac:dyDescent="0.25">
      <c r="A48" s="95"/>
      <c r="B48" s="31">
        <v>6</v>
      </c>
      <c r="C48" s="19" t="s">
        <v>51</v>
      </c>
      <c r="D48" s="20">
        <v>12115</v>
      </c>
      <c r="E48" s="20" t="s">
        <v>78</v>
      </c>
      <c r="F48" s="96"/>
      <c r="G48" s="31">
        <v>10</v>
      </c>
    </row>
    <row r="49" spans="1:18" ht="15" customHeight="1" x14ac:dyDescent="0.25">
      <c r="A49" s="95"/>
      <c r="B49" s="31">
        <v>7</v>
      </c>
      <c r="C49" s="19" t="s">
        <v>54</v>
      </c>
      <c r="D49" s="20">
        <v>10785</v>
      </c>
      <c r="E49" s="20" t="s">
        <v>79</v>
      </c>
      <c r="F49" s="96"/>
      <c r="G49" s="31">
        <v>10</v>
      </c>
    </row>
    <row r="50" spans="1:18" ht="15" customHeight="1" x14ac:dyDescent="0.25">
      <c r="A50" s="95"/>
      <c r="B50" s="31">
        <v>8</v>
      </c>
      <c r="C50" s="19" t="s">
        <v>50</v>
      </c>
      <c r="D50" s="20">
        <v>10336</v>
      </c>
      <c r="E50" s="20" t="s">
        <v>77</v>
      </c>
      <c r="F50" s="96"/>
      <c r="G50" s="31">
        <v>10</v>
      </c>
    </row>
    <row r="51" spans="1:18" ht="15" customHeight="1" x14ac:dyDescent="0.25">
      <c r="A51" s="126" t="s">
        <v>85</v>
      </c>
      <c r="B51" s="77">
        <v>9</v>
      </c>
      <c r="C51" s="21" t="s">
        <v>57</v>
      </c>
      <c r="D51" s="22">
        <v>9576</v>
      </c>
      <c r="E51" s="22" t="s">
        <v>80</v>
      </c>
      <c r="F51" s="98" t="s">
        <v>113</v>
      </c>
      <c r="G51" s="32">
        <v>9</v>
      </c>
    </row>
    <row r="52" spans="1:18" ht="15" customHeight="1" x14ac:dyDescent="0.25">
      <c r="A52" s="126"/>
      <c r="B52" s="77">
        <v>10</v>
      </c>
      <c r="C52" s="21" t="s">
        <v>48</v>
      </c>
      <c r="D52" s="22">
        <v>7633</v>
      </c>
      <c r="E52" s="22">
        <v>7375</v>
      </c>
      <c r="F52" s="98"/>
      <c r="G52" s="32">
        <v>9</v>
      </c>
    </row>
    <row r="53" spans="1:18" ht="15" customHeight="1" x14ac:dyDescent="0.25">
      <c r="A53" s="126"/>
      <c r="B53" s="77">
        <v>11</v>
      </c>
      <c r="C53" s="21" t="s">
        <v>68</v>
      </c>
      <c r="D53" s="22">
        <v>6536</v>
      </c>
      <c r="E53" s="22">
        <v>6776</v>
      </c>
      <c r="F53" s="98"/>
      <c r="G53" s="32">
        <v>9</v>
      </c>
    </row>
    <row r="54" spans="1:18" ht="15" customHeight="1" x14ac:dyDescent="0.25">
      <c r="A54" s="126"/>
      <c r="B54" s="77">
        <v>12</v>
      </c>
      <c r="C54" s="21" t="s">
        <v>74</v>
      </c>
      <c r="D54" s="22">
        <v>6039</v>
      </c>
      <c r="E54" s="22">
        <v>6156</v>
      </c>
      <c r="F54" s="98"/>
      <c r="G54" s="32">
        <v>9</v>
      </c>
    </row>
    <row r="55" spans="1:18" ht="15" customHeight="1" x14ac:dyDescent="0.25">
      <c r="A55" s="126"/>
      <c r="B55" s="77">
        <v>13</v>
      </c>
      <c r="C55" s="21" t="s">
        <v>62</v>
      </c>
      <c r="D55" s="22">
        <v>5553</v>
      </c>
      <c r="E55" s="22">
        <v>5630</v>
      </c>
      <c r="F55" s="98"/>
      <c r="G55" s="32">
        <v>9</v>
      </c>
    </row>
    <row r="56" spans="1:18" ht="15" customHeight="1" x14ac:dyDescent="0.25">
      <c r="A56" s="126"/>
      <c r="B56" s="77">
        <v>14</v>
      </c>
      <c r="C56" s="21" t="s">
        <v>70</v>
      </c>
      <c r="D56" s="22">
        <v>4531</v>
      </c>
      <c r="E56" s="22">
        <v>5499</v>
      </c>
      <c r="F56" s="98"/>
      <c r="G56" s="32">
        <v>9</v>
      </c>
      <c r="R56" s="48"/>
    </row>
    <row r="57" spans="1:18" ht="15" customHeight="1" x14ac:dyDescent="0.25">
      <c r="A57" s="126"/>
      <c r="B57" s="77">
        <v>15</v>
      </c>
      <c r="C57" s="21" t="s">
        <v>60</v>
      </c>
      <c r="D57" s="22">
        <v>6970</v>
      </c>
      <c r="E57" s="22">
        <v>5417</v>
      </c>
      <c r="F57" s="98"/>
      <c r="G57" s="32">
        <v>9</v>
      </c>
    </row>
    <row r="58" spans="1:18" ht="15" customHeight="1" x14ac:dyDescent="0.25">
      <c r="A58" s="126"/>
      <c r="B58" s="77">
        <v>16</v>
      </c>
      <c r="C58" s="21" t="s">
        <v>52</v>
      </c>
      <c r="D58" s="22">
        <v>4601</v>
      </c>
      <c r="E58" s="22">
        <v>4956</v>
      </c>
      <c r="F58" s="98"/>
      <c r="G58" s="32">
        <v>9</v>
      </c>
    </row>
    <row r="59" spans="1:18" ht="15" customHeight="1" x14ac:dyDescent="0.25">
      <c r="A59" s="126"/>
      <c r="B59" s="77">
        <v>17</v>
      </c>
      <c r="C59" s="21" t="s">
        <v>58</v>
      </c>
      <c r="D59" s="22">
        <v>4395</v>
      </c>
      <c r="E59" s="22">
        <v>4672</v>
      </c>
      <c r="F59" s="98"/>
      <c r="G59" s="32">
        <v>9</v>
      </c>
    </row>
    <row r="60" spans="1:18" ht="15" customHeight="1" x14ac:dyDescent="0.25">
      <c r="A60" s="126"/>
      <c r="B60" s="77">
        <v>18</v>
      </c>
      <c r="C60" s="21" t="s">
        <v>44</v>
      </c>
      <c r="D60" s="22">
        <v>4831</v>
      </c>
      <c r="E60" s="22">
        <v>4544</v>
      </c>
      <c r="F60" s="98"/>
      <c r="G60" s="32">
        <v>9</v>
      </c>
    </row>
    <row r="61" spans="1:18" ht="15" customHeight="1" x14ac:dyDescent="0.25">
      <c r="A61" s="126"/>
      <c r="B61" s="77">
        <v>19</v>
      </c>
      <c r="C61" s="21" t="s">
        <v>55</v>
      </c>
      <c r="D61" s="22">
        <v>4175</v>
      </c>
      <c r="E61" s="22">
        <v>4211</v>
      </c>
      <c r="F61" s="98"/>
      <c r="G61" s="32">
        <v>9</v>
      </c>
    </row>
    <row r="62" spans="1:18" ht="15" customHeight="1" x14ac:dyDescent="0.25">
      <c r="A62" s="126"/>
      <c r="B62" s="77">
        <v>20</v>
      </c>
      <c r="C62" s="21" t="s">
        <v>53</v>
      </c>
      <c r="D62" s="22">
        <v>3867</v>
      </c>
      <c r="E62" s="22">
        <v>4115</v>
      </c>
      <c r="F62" s="98"/>
      <c r="G62" s="32">
        <v>9</v>
      </c>
    </row>
    <row r="63" spans="1:18" ht="15" customHeight="1" x14ac:dyDescent="0.25">
      <c r="A63" s="126"/>
      <c r="B63" s="77">
        <v>21</v>
      </c>
      <c r="C63" s="21" t="s">
        <v>67</v>
      </c>
      <c r="D63" s="22">
        <v>3985</v>
      </c>
      <c r="E63" s="22">
        <v>3982</v>
      </c>
      <c r="F63" s="98"/>
      <c r="G63" s="32">
        <v>9</v>
      </c>
    </row>
    <row r="64" spans="1:18" ht="15" customHeight="1" x14ac:dyDescent="0.25">
      <c r="A64" s="126"/>
      <c r="B64" s="77">
        <v>22</v>
      </c>
      <c r="C64" s="21" t="s">
        <v>73</v>
      </c>
      <c r="D64" s="22">
        <v>3665</v>
      </c>
      <c r="E64" s="22">
        <v>3653</v>
      </c>
      <c r="F64" s="98"/>
      <c r="G64" s="32">
        <v>9</v>
      </c>
    </row>
    <row r="65" spans="1:7" ht="15" customHeight="1" x14ac:dyDescent="0.25">
      <c r="A65" s="126"/>
      <c r="B65" s="77">
        <v>23</v>
      </c>
      <c r="C65" s="21" t="s">
        <v>42</v>
      </c>
      <c r="D65" s="22">
        <v>3394</v>
      </c>
      <c r="E65" s="22">
        <v>3633</v>
      </c>
      <c r="F65" s="98"/>
      <c r="G65" s="32">
        <v>9</v>
      </c>
    </row>
    <row r="66" spans="1:7" ht="15" customHeight="1" x14ac:dyDescent="0.25">
      <c r="A66" s="126"/>
      <c r="B66" s="77">
        <v>24</v>
      </c>
      <c r="C66" s="21" t="s">
        <v>63</v>
      </c>
      <c r="D66" s="22">
        <v>3542</v>
      </c>
      <c r="E66" s="22">
        <v>3511</v>
      </c>
      <c r="F66" s="98"/>
      <c r="G66" s="32">
        <v>9</v>
      </c>
    </row>
    <row r="67" spans="1:7" ht="15" customHeight="1" x14ac:dyDescent="0.25">
      <c r="A67" s="126"/>
      <c r="B67" s="77">
        <v>25</v>
      </c>
      <c r="C67" s="21" t="s">
        <v>47</v>
      </c>
      <c r="D67" s="22">
        <v>3310</v>
      </c>
      <c r="E67" s="22">
        <v>3461</v>
      </c>
      <c r="F67" s="98"/>
      <c r="G67" s="32">
        <v>9</v>
      </c>
    </row>
    <row r="68" spans="1:7" ht="15" customHeight="1" x14ac:dyDescent="0.25">
      <c r="A68" s="126"/>
      <c r="B68" s="77">
        <v>26</v>
      </c>
      <c r="C68" s="21" t="s">
        <v>61</v>
      </c>
      <c r="D68" s="22">
        <v>3119</v>
      </c>
      <c r="E68" s="22">
        <v>3253</v>
      </c>
      <c r="F68" s="98"/>
      <c r="G68" s="32">
        <v>9</v>
      </c>
    </row>
    <row r="69" spans="1:7" ht="15" customHeight="1" x14ac:dyDescent="0.25">
      <c r="A69" s="126"/>
      <c r="B69" s="77">
        <v>27</v>
      </c>
      <c r="C69" s="21" t="s">
        <v>49</v>
      </c>
      <c r="D69" s="22">
        <v>3093</v>
      </c>
      <c r="E69" s="22">
        <v>3191</v>
      </c>
      <c r="F69" s="98"/>
      <c r="G69" s="32">
        <v>9</v>
      </c>
    </row>
    <row r="70" spans="1:7" ht="15" customHeight="1" x14ac:dyDescent="0.25">
      <c r="A70" s="126"/>
      <c r="B70" s="77">
        <v>28</v>
      </c>
      <c r="C70" s="21" t="s">
        <v>56</v>
      </c>
      <c r="D70" s="22">
        <v>3055</v>
      </c>
      <c r="E70" s="22"/>
      <c r="F70" s="98"/>
      <c r="G70" s="32">
        <v>9</v>
      </c>
    </row>
    <row r="71" spans="1:7" ht="15" customHeight="1" x14ac:dyDescent="0.25">
      <c r="A71" s="126"/>
      <c r="B71" s="77">
        <v>29</v>
      </c>
      <c r="C71" s="21" t="s">
        <v>65</v>
      </c>
      <c r="D71" s="22">
        <v>3031</v>
      </c>
      <c r="E71" s="22">
        <v>3174</v>
      </c>
      <c r="F71" s="98"/>
      <c r="G71" s="32">
        <v>9</v>
      </c>
    </row>
    <row r="72" spans="1:7" ht="15" customHeight="1" x14ac:dyDescent="0.25">
      <c r="A72" s="126"/>
      <c r="B72" s="77">
        <v>30</v>
      </c>
      <c r="C72" s="21" t="s">
        <v>69</v>
      </c>
      <c r="D72" s="22">
        <v>2845</v>
      </c>
      <c r="E72" s="22">
        <v>2899</v>
      </c>
      <c r="F72" s="98"/>
      <c r="G72" s="32">
        <v>9</v>
      </c>
    </row>
    <row r="73" spans="1:7" ht="15" customHeight="1" x14ac:dyDescent="0.25">
      <c r="A73" s="126"/>
      <c r="B73" s="77">
        <v>31</v>
      </c>
      <c r="C73" s="21" t="s">
        <v>71</v>
      </c>
      <c r="D73" s="22">
        <v>2704</v>
      </c>
      <c r="E73" s="22">
        <v>2760</v>
      </c>
      <c r="F73" s="98"/>
      <c r="G73" s="32">
        <v>9</v>
      </c>
    </row>
    <row r="74" spans="1:7" ht="15" customHeight="1" x14ac:dyDescent="0.25">
      <c r="A74" s="126"/>
      <c r="B74" s="77">
        <v>32</v>
      </c>
      <c r="C74" s="21" t="s">
        <v>41</v>
      </c>
      <c r="D74" s="22">
        <v>2766</v>
      </c>
      <c r="E74" s="22">
        <v>2746</v>
      </c>
      <c r="F74" s="98"/>
      <c r="G74" s="32">
        <v>9</v>
      </c>
    </row>
    <row r="75" spans="1:7" ht="15" customHeight="1" x14ac:dyDescent="0.25">
      <c r="A75" s="126"/>
      <c r="B75" s="77">
        <v>33</v>
      </c>
      <c r="C75" s="21" t="s">
        <v>59</v>
      </c>
      <c r="D75" s="22">
        <v>2643</v>
      </c>
      <c r="E75" s="22">
        <v>2735</v>
      </c>
      <c r="F75" s="98"/>
      <c r="G75" s="32">
        <v>9</v>
      </c>
    </row>
    <row r="76" spans="1:7" ht="15" customHeight="1" x14ac:dyDescent="0.25">
      <c r="A76" s="126"/>
      <c r="B76" s="77">
        <v>34</v>
      </c>
      <c r="C76" s="21" t="s">
        <v>43</v>
      </c>
      <c r="D76" s="22">
        <v>2146</v>
      </c>
      <c r="E76" s="22">
        <v>2313</v>
      </c>
      <c r="F76" s="98"/>
      <c r="G76" s="32">
        <v>9</v>
      </c>
    </row>
    <row r="77" spans="1:7" ht="15" customHeight="1" x14ac:dyDescent="0.25">
      <c r="A77" s="127"/>
      <c r="B77" s="77">
        <v>35</v>
      </c>
      <c r="C77" s="21" t="s">
        <v>45</v>
      </c>
      <c r="D77" s="22">
        <v>2132</v>
      </c>
      <c r="E77" s="22">
        <v>2250</v>
      </c>
      <c r="F77" s="99"/>
      <c r="G77" s="32">
        <v>9</v>
      </c>
    </row>
    <row r="78" spans="1:7" s="1" customFormat="1" ht="15" customHeight="1" x14ac:dyDescent="0.25">
      <c r="A78" s="93" t="s">
        <v>101</v>
      </c>
      <c r="B78" s="68"/>
      <c r="C78" s="69"/>
      <c r="D78" s="92">
        <f>SUM(D43:D77)</f>
        <v>213390</v>
      </c>
      <c r="E78" s="65"/>
      <c r="F78" s="66"/>
      <c r="G78" s="70">
        <f>SUM(G43:G77)</f>
        <v>323</v>
      </c>
    </row>
    <row r="79" spans="1:7" s="1" customFormat="1" ht="15" customHeight="1" x14ac:dyDescent="0.25">
      <c r="A79" s="67"/>
      <c r="B79" s="68"/>
      <c r="C79" s="69"/>
      <c r="D79" s="65"/>
      <c r="E79" s="65"/>
      <c r="F79" s="66"/>
      <c r="G79" s="70"/>
    </row>
    <row r="80" spans="1:7" s="1" customFormat="1" ht="15" customHeight="1" x14ac:dyDescent="0.25">
      <c r="A80" s="30" t="s">
        <v>84</v>
      </c>
      <c r="B80" s="123" t="s">
        <v>110</v>
      </c>
      <c r="C80" s="124"/>
      <c r="D80" s="92">
        <f>D41+D78</f>
        <v>1282994</v>
      </c>
      <c r="E80" s="65"/>
      <c r="F80" s="66"/>
      <c r="G80" s="70">
        <f>G41+G78</f>
        <v>798</v>
      </c>
    </row>
    <row r="81" spans="1:7" s="1" customFormat="1" ht="15" customHeight="1" x14ac:dyDescent="0.25">
      <c r="A81" s="62"/>
      <c r="B81" s="63"/>
      <c r="C81" s="64"/>
      <c r="D81" s="65"/>
      <c r="E81" s="65"/>
      <c r="F81" s="66"/>
      <c r="G81" s="63"/>
    </row>
    <row r="82" spans="1:7" x14ac:dyDescent="0.25">
      <c r="A82" s="61" t="s">
        <v>96</v>
      </c>
      <c r="B82" s="55"/>
      <c r="C82" s="55"/>
      <c r="D82" s="60"/>
      <c r="E82" s="55"/>
      <c r="F82" s="61" t="s">
        <v>97</v>
      </c>
      <c r="G82" s="55"/>
    </row>
  </sheetData>
  <mergeCells count="32">
    <mergeCell ref="I37:I40"/>
    <mergeCell ref="H32:H36"/>
    <mergeCell ref="I32:I36"/>
    <mergeCell ref="H37:H40"/>
    <mergeCell ref="F32:F36"/>
    <mergeCell ref="F37:F40"/>
    <mergeCell ref="I19:I22"/>
    <mergeCell ref="H26:H31"/>
    <mergeCell ref="I26:I31"/>
    <mergeCell ref="H19:H22"/>
    <mergeCell ref="F26:F27"/>
    <mergeCell ref="F28:F31"/>
    <mergeCell ref="B80:C80"/>
    <mergeCell ref="A8:A14"/>
    <mergeCell ref="F8:F14"/>
    <mergeCell ref="F16:F18"/>
    <mergeCell ref="F21:F22"/>
    <mergeCell ref="B41:C41"/>
    <mergeCell ref="A51:A77"/>
    <mergeCell ref="A43:A50"/>
    <mergeCell ref="F43:F50"/>
    <mergeCell ref="A2:G2"/>
    <mergeCell ref="F51:F77"/>
    <mergeCell ref="A32:A36"/>
    <mergeCell ref="A23:A25"/>
    <mergeCell ref="A19:A20"/>
    <mergeCell ref="A21:A22"/>
    <mergeCell ref="A26:A27"/>
    <mergeCell ref="A28:A31"/>
    <mergeCell ref="A37:A40"/>
    <mergeCell ref="F23:F25"/>
    <mergeCell ref="F19:F20"/>
  </mergeCells>
  <pageMargins left="0.23622047244094491" right="0.23622047244094491" top="0.35433070866141736" bottom="0.35433070866141736" header="0.31496062992125984" footer="0.31496062992125984"/>
  <pageSetup paperSize="9" scale="6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Субсидии ФКГС на 2023г</vt:lpstr>
      <vt:lpstr>Лист1</vt:lpstr>
      <vt:lpstr>'Субсидии ФКГС на 2023г'!Заголовки_для_печати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Алексеевна Мышкина</dc:creator>
  <cp:lastModifiedBy>Екатерина Сергеевна Степанова</cp:lastModifiedBy>
  <cp:lastPrinted>2022-11-16T05:36:44Z</cp:lastPrinted>
  <dcterms:created xsi:type="dcterms:W3CDTF">2018-04-10T11:30:25Z</dcterms:created>
  <dcterms:modified xsi:type="dcterms:W3CDTF">2023-03-13T07:54:38Z</dcterms:modified>
</cp:coreProperties>
</file>